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.maclauchlin\Desktop\"/>
    </mc:Choice>
  </mc:AlternateContent>
  <bookViews>
    <workbookView xWindow="0" yWindow="0" windowWidth="23040" windowHeight="8760"/>
  </bookViews>
  <sheets>
    <sheet name="Sheet4" sheetId="4" r:id="rId1"/>
    <sheet name="Info" sheetId="5" r:id="rId2"/>
    <sheet name="SG" sheetId="1" r:id="rId3"/>
    <sheet name="DW" sheetId="2" r:id="rId4"/>
    <sheet name="CMP" sheetId="3" r:id="rId5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B7" i="3"/>
  <c r="D6" i="3"/>
  <c r="C6" i="3"/>
  <c r="B6" i="3"/>
  <c r="C5" i="2"/>
  <c r="B5" i="2"/>
  <c r="D4" i="2"/>
  <c r="C4" i="2"/>
  <c r="B4" i="2"/>
</calcChain>
</file>

<file path=xl/sharedStrings.xml><?xml version="1.0" encoding="utf-8"?>
<sst xmlns="http://schemas.openxmlformats.org/spreadsheetml/2006/main" count="95" uniqueCount="83">
  <si>
    <t>Species</t>
  </si>
  <si>
    <t>Commercial ACL In Place</t>
  </si>
  <si>
    <t>Recreational ACL In Place</t>
  </si>
  <si>
    <t>Total ACL In Place</t>
  </si>
  <si>
    <t>Commercial Allocation</t>
  </si>
  <si>
    <t>Rec Allocation</t>
  </si>
  <si>
    <t>Atlantic Spadefish</t>
  </si>
  <si>
    <t>Bar Jack</t>
  </si>
  <si>
    <t>Black grouper</t>
  </si>
  <si>
    <t>Black sea bass</t>
  </si>
  <si>
    <t>Blueline Tilefish</t>
  </si>
  <si>
    <t>Gray Triggerfish</t>
  </si>
  <si>
    <t>Greater amberjack</t>
  </si>
  <si>
    <t>Hogfish</t>
  </si>
  <si>
    <t>Mutton Snapper</t>
  </si>
  <si>
    <t>Red grouper</t>
  </si>
  <si>
    <t>Red porgy</t>
  </si>
  <si>
    <t>Scamp</t>
  </si>
  <si>
    <t>Wreckfish</t>
  </si>
  <si>
    <t>Yellowtail Snapper</t>
  </si>
  <si>
    <t>Yellowedge Grouper</t>
  </si>
  <si>
    <t>Silk Snapper</t>
  </si>
  <si>
    <t>Misty Grouper</t>
  </si>
  <si>
    <t>Sand Tilefish</t>
  </si>
  <si>
    <t>Queen Snapper</t>
  </si>
  <si>
    <t>Black Snapper</t>
  </si>
  <si>
    <t>Blackfin Snapper</t>
  </si>
  <si>
    <t>Almaco Jack</t>
  </si>
  <si>
    <t>Banded Rudderfish</t>
  </si>
  <si>
    <t>Lesser Amberjack</t>
  </si>
  <si>
    <t>Gray Snapper</t>
  </si>
  <si>
    <t>Lane Snapper</t>
  </si>
  <si>
    <t>Cubera Snapper</t>
  </si>
  <si>
    <t>Dog Snapper</t>
  </si>
  <si>
    <t>Mahogany Snapper</t>
  </si>
  <si>
    <t>White Grunt</t>
  </si>
  <si>
    <t>Sailor's Choice</t>
  </si>
  <si>
    <t>Tomtate</t>
  </si>
  <si>
    <t>Margate</t>
  </si>
  <si>
    <t>Red Hind</t>
  </si>
  <si>
    <t>Rock Hind</t>
  </si>
  <si>
    <t>Yellowmouth Grouper</t>
  </si>
  <si>
    <t>Yellowfin Grouper</t>
  </si>
  <si>
    <t>Coney</t>
  </si>
  <si>
    <t>Graysby</t>
  </si>
  <si>
    <t>Jolthead Porgy</t>
  </si>
  <si>
    <t>Knobbed Porgy</t>
  </si>
  <si>
    <t>Saucereye Porgy</t>
  </si>
  <si>
    <t>Scup</t>
  </si>
  <si>
    <t>Whitebone Porgy</t>
  </si>
  <si>
    <t>Comm Lbs</t>
  </si>
  <si>
    <t>Rec Lbs</t>
  </si>
  <si>
    <t>Gag in WW</t>
  </si>
  <si>
    <t>Golden tilefish in WW</t>
  </si>
  <si>
    <t>Snowy grouper in WW</t>
  </si>
  <si>
    <t>total SG lbs</t>
  </si>
  <si>
    <t>Comm Proportion</t>
  </si>
  <si>
    <t>Rec Proportion</t>
  </si>
  <si>
    <t>Dolphin</t>
  </si>
  <si>
    <t>10%                                                      (DW8)</t>
  </si>
  <si>
    <t>90%                                         (DW8)</t>
  </si>
  <si>
    <t>Wahoo</t>
  </si>
  <si>
    <t>3.93%  (DW Am 5)</t>
  </si>
  <si>
    <t>96.07%  (DW Am 5)</t>
  </si>
  <si>
    <t>total</t>
  </si>
  <si>
    <t>Proportion</t>
  </si>
  <si>
    <t>Atlantic  Group King Mackerel</t>
  </si>
  <si>
    <t>Atlantic spanish</t>
  </si>
  <si>
    <t>Atlantic cobia</t>
  </si>
  <si>
    <t>FLEC Cobia</t>
  </si>
  <si>
    <t>FMP</t>
  </si>
  <si>
    <t>Total Lbs</t>
  </si>
  <si>
    <t>Total Comm Lbs</t>
  </si>
  <si>
    <t>Total Rec Lbs</t>
  </si>
  <si>
    <t>CommProportion</t>
  </si>
  <si>
    <t>Snapper Grouper</t>
  </si>
  <si>
    <t>Dolphin Wahoo</t>
  </si>
  <si>
    <t>CMP</t>
  </si>
  <si>
    <t>TOTAL FINFISH</t>
  </si>
  <si>
    <t>2016 ACLs, in whole weight</t>
  </si>
  <si>
    <t>Compiled by Kari MacLauchlin, SAFMC staff</t>
  </si>
  <si>
    <t>Golden Crab</t>
  </si>
  <si>
    <t>FINFISH+GOLDEN CRAB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</si>
</sst>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0" fillId="5" borderId="0" xfId="0" applyFill="1"/>
    <xf numFmtId="10" fontId="1" fillId="2" borderId="1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3" fontId="0" fillId="0" borderId="0" xfId="0" applyNumberFormat="1"/>
    <xf numFmtId="3" fontId="6" fillId="0" borderId="0" xfId="0" applyNumberFormat="1" applyFont="1"/>
    <xf numFmtId="0" fontId="6" fillId="0" borderId="0" xfId="0" applyFont="1"/>
    <xf numFmtId="16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0" fillId="0" borderId="0" xfId="0" applyNumberFormat="1"/>
    <xf numFmtId="0" fontId="6" fillId="5" borderId="0" xfId="0" applyFont="1" applyFill="1"/>
    <xf numFmtId="0" fontId="7" fillId="0" borderId="0" xfId="0" applyFont="1"/>
    <xf numFmtId="3" fontId="7" fillId="5" borderId="0" xfId="0" applyNumberFormat="1" applyFont="1" applyFill="1"/>
    <xf numFmtId="164" fontId="7" fillId="5" borderId="0" xfId="0" applyNumberFormat="1" applyFont="1" applyFill="1"/>
    <xf numFmtId="14" fontId="0" fillId="0" borderId="0" xfId="0" applyNumberFormat="1"/>
    <xf numFmtId="3" fontId="0" fillId="0" borderId="3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10" fontId="2" fillId="0" borderId="1" xfId="0" applyNumberFormat="1" applyFont="1" applyBorder="1" applyAlignment="1">
      <alignment horizontal="center" vertical="center" wrapText="1"/>
    </xf>
    <xf numFmtId="10" fontId="0" fillId="0" borderId="2" xfId="0" applyNumberFormat="1" applyBorder="1"/>
    <xf numFmtId="0" fontId="7" fillId="6" borderId="0" xfId="0" applyFont="1" applyFill="1"/>
    <xf numFmtId="3" fontId="7" fillId="6" borderId="0" xfId="0" applyNumberFormat="1" applyFont="1" applyFill="1"/>
    <xf numFmtId="164" fontId="7" fillId="6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327660</xdr:colOff>
      <xdr:row>4</xdr:row>
      <xdr:rowOff>2621280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79476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327660</xdr:colOff>
      <xdr:row>4</xdr:row>
      <xdr:rowOff>2621280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7947660" cy="762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327660</xdr:colOff>
      <xdr:row>4</xdr:row>
      <xdr:rowOff>2621280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7947660" cy="762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327660</xdr:colOff>
      <xdr:row>4</xdr:row>
      <xdr:rowOff>2621280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7947660" cy="762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12" sqref="A12"/>
    </sheetView>
  </sheetViews>
  <sheetFormatPr defaultRowHeight="13.2" x14ac:dyDescent="0.25"/>
  <cols>
    <col min="1" max="1" width="24.109375" customWidth="1"/>
    <col min="2" max="2" width="19.21875" customWidth="1"/>
    <col min="3" max="3" width="17.109375" customWidth="1"/>
    <col min="4" max="4" width="13.77734375" customWidth="1"/>
    <col min="5" max="5" width="15.88671875" customWidth="1"/>
    <col min="6" max="6" width="12.88671875" customWidth="1"/>
  </cols>
  <sheetData>
    <row r="1" spans="1:6" x14ac:dyDescent="0.25">
      <c r="A1" s="19" t="s">
        <v>70</v>
      </c>
      <c r="B1" s="30" t="s">
        <v>71</v>
      </c>
      <c r="C1" s="30" t="s">
        <v>72</v>
      </c>
      <c r="D1" s="30" t="s">
        <v>73</v>
      </c>
      <c r="E1" s="30" t="s">
        <v>74</v>
      </c>
      <c r="F1" s="30" t="s">
        <v>57</v>
      </c>
    </row>
    <row r="2" spans="1:6" x14ac:dyDescent="0.25">
      <c r="A2" s="19" t="s">
        <v>75</v>
      </c>
      <c r="B2" s="17">
        <v>7532338.4399999976</v>
      </c>
      <c r="C2" s="17">
        <v>3506530.2989999973</v>
      </c>
      <c r="D2" s="17">
        <v>4025808.1410000003</v>
      </c>
      <c r="E2" s="20">
        <v>0.46553010422086111</v>
      </c>
      <c r="F2" s="20">
        <v>0.53446989577913884</v>
      </c>
    </row>
    <row r="3" spans="1:6" x14ac:dyDescent="0.25">
      <c r="A3" s="19" t="s">
        <v>76</v>
      </c>
      <c r="B3" s="17">
        <v>17139806</v>
      </c>
      <c r="C3" s="17">
        <v>1605027</v>
      </c>
      <c r="D3" s="17">
        <v>15534779</v>
      </c>
      <c r="E3" s="20">
        <v>9.3643241936343977E-2</v>
      </c>
      <c r="F3" s="20">
        <v>0.90635675806365601</v>
      </c>
    </row>
    <row r="4" spans="1:6" x14ac:dyDescent="0.25">
      <c r="A4" s="19" t="s">
        <v>77</v>
      </c>
      <c r="B4" s="17">
        <v>18123000</v>
      </c>
      <c r="C4" s="17">
        <v>7330000</v>
      </c>
      <c r="D4" s="17">
        <v>10787000</v>
      </c>
      <c r="E4" s="20">
        <v>0.40445842299839985</v>
      </c>
      <c r="F4" s="20">
        <v>0.59521050598686753</v>
      </c>
    </row>
    <row r="5" spans="1:6" x14ac:dyDescent="0.25">
      <c r="A5" s="19" t="s">
        <v>81</v>
      </c>
      <c r="B5" s="17">
        <v>2000000</v>
      </c>
      <c r="C5" s="17">
        <v>2000000</v>
      </c>
      <c r="D5" s="17">
        <v>0</v>
      </c>
      <c r="E5" s="28">
        <v>1</v>
      </c>
      <c r="F5" s="28">
        <v>0</v>
      </c>
    </row>
    <row r="6" spans="1:6" s="14" customFormat="1" x14ac:dyDescent="0.25">
      <c r="A6" s="29" t="s">
        <v>78</v>
      </c>
      <c r="B6" s="31">
        <v>42795144.439999998</v>
      </c>
      <c r="C6" s="31">
        <v>12441557.298999997</v>
      </c>
      <c r="D6" s="31">
        <v>30347587.140999999</v>
      </c>
      <c r="E6" s="32">
        <v>0.29072357300822788</v>
      </c>
      <c r="F6" s="32">
        <v>0.70913622417020172</v>
      </c>
    </row>
    <row r="7" spans="1:6" s="42" customFormat="1" ht="33" customHeight="1" x14ac:dyDescent="0.25">
      <c r="A7" s="42" t="s">
        <v>82</v>
      </c>
      <c r="B7" s="43">
        <v>44795144.439999998</v>
      </c>
      <c r="C7" s="43">
        <v>14441557.298999997</v>
      </c>
      <c r="D7" s="43">
        <v>30347587</v>
      </c>
      <c r="E7" s="44">
        <v>0.32239113143933412</v>
      </c>
      <c r="F7" s="44">
        <v>0.6774749223244162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2" x14ac:dyDescent="0.25"/>
  <cols>
    <col min="1" max="1" width="9.109375" bestFit="1" customWidth="1"/>
  </cols>
  <sheetData>
    <row r="1" spans="1:1" x14ac:dyDescent="0.25">
      <c r="A1" s="19" t="s">
        <v>79</v>
      </c>
    </row>
    <row r="2" spans="1:1" x14ac:dyDescent="0.25">
      <c r="A2" s="19" t="s">
        <v>80</v>
      </c>
    </row>
    <row r="3" spans="1:1" x14ac:dyDescent="0.25">
      <c r="A3" s="33">
        <v>42419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pane xSplit="1" ySplit="1" topLeftCell="B39" activePane="bottomRight" state="frozen"/>
      <selection pane="topRight" activeCell="B1" sqref="B1"/>
      <selection pane="bottomLeft" activeCell="A2" sqref="A2"/>
      <selection pane="bottomRight" activeCell="H51" sqref="H51:H52"/>
    </sheetView>
  </sheetViews>
  <sheetFormatPr defaultColWidth="17.33203125" defaultRowHeight="15" customHeight="1" x14ac:dyDescent="0.25"/>
  <cols>
    <col min="1" max="1" width="31.44140625" customWidth="1"/>
    <col min="2" max="2" width="22.44140625" customWidth="1"/>
    <col min="3" max="3" width="12.88671875" style="16" customWidth="1"/>
    <col min="4" max="4" width="12.33203125" style="16" customWidth="1"/>
    <col min="5" max="6" width="17.33203125" style="17"/>
  </cols>
  <sheetData>
    <row r="1" spans="1:6" ht="27.6" customHeight="1" x14ac:dyDescent="0.25">
      <c r="A1" s="1" t="s">
        <v>0</v>
      </c>
      <c r="B1" s="1" t="s">
        <v>3</v>
      </c>
      <c r="C1" s="15" t="s">
        <v>4</v>
      </c>
      <c r="D1" s="15" t="s">
        <v>5</v>
      </c>
      <c r="E1" s="17" t="s">
        <v>50</v>
      </c>
      <c r="F1" s="17" t="s">
        <v>51</v>
      </c>
    </row>
    <row r="2" spans="1:6" ht="21" customHeight="1" x14ac:dyDescent="0.25">
      <c r="A2" s="3" t="s">
        <v>6</v>
      </c>
      <c r="B2" s="4">
        <v>812478</v>
      </c>
      <c r="C2" s="5">
        <v>0.18529999999999899</v>
      </c>
      <c r="D2" s="5">
        <v>0.81469999999999898</v>
      </c>
      <c r="E2" s="17">
        <v>150552.17339999918</v>
      </c>
      <c r="F2" s="17">
        <v>661925.82659999921</v>
      </c>
    </row>
    <row r="3" spans="1:6" ht="21" customHeight="1" x14ac:dyDescent="0.25">
      <c r="A3" s="3" t="s">
        <v>7</v>
      </c>
      <c r="B3" s="4">
        <v>62249</v>
      </c>
      <c r="C3" s="5">
        <v>0.212499999999999</v>
      </c>
      <c r="D3" s="5">
        <v>0.78749999999999898</v>
      </c>
      <c r="E3" s="17">
        <v>13227.912499999937</v>
      </c>
      <c r="F3" s="17">
        <v>49021.087499999936</v>
      </c>
    </row>
    <row r="4" spans="1:6" ht="22.2" customHeight="1" x14ac:dyDescent="0.25">
      <c r="A4" s="3" t="s">
        <v>8</v>
      </c>
      <c r="B4" s="4">
        <v>262594</v>
      </c>
      <c r="C4" s="5">
        <v>0.36880000000000002</v>
      </c>
      <c r="D4" s="5">
        <v>0.63119999999999898</v>
      </c>
      <c r="E4" s="17">
        <v>96844</v>
      </c>
      <c r="F4" s="17">
        <v>165750</v>
      </c>
    </row>
    <row r="5" spans="1:6" ht="22.2" customHeight="1" x14ac:dyDescent="0.25">
      <c r="A5" s="3" t="s">
        <v>9</v>
      </c>
      <c r="B5" s="4">
        <v>1756450</v>
      </c>
      <c r="C5" s="5">
        <v>0.43</v>
      </c>
      <c r="D5" s="5">
        <v>0.56999999999999895</v>
      </c>
      <c r="E5" s="17">
        <v>755275</v>
      </c>
      <c r="F5" s="17">
        <v>1001176.4999999981</v>
      </c>
    </row>
    <row r="6" spans="1:6" ht="20.399999999999999" customHeight="1" x14ac:dyDescent="0.25">
      <c r="A6" s="8" t="s">
        <v>10</v>
      </c>
      <c r="B6" s="4">
        <v>53457</v>
      </c>
      <c r="C6" s="10">
        <v>0.50070000000000003</v>
      </c>
      <c r="D6" s="10">
        <v>0.49930000000000002</v>
      </c>
      <c r="E6" s="17">
        <v>26765.919900000001</v>
      </c>
      <c r="F6" s="17">
        <v>26691.080100000003</v>
      </c>
    </row>
    <row r="7" spans="1:6" ht="29.4" customHeight="1" x14ac:dyDescent="0.25">
      <c r="A7" s="3" t="s">
        <v>52</v>
      </c>
      <c r="B7" s="4">
        <v>777689</v>
      </c>
      <c r="C7" s="5">
        <v>0.51</v>
      </c>
      <c r="D7" s="5">
        <v>0.49</v>
      </c>
      <c r="E7" s="17">
        <v>383618</v>
      </c>
      <c r="F7" s="17">
        <v>381068.22</v>
      </c>
    </row>
    <row r="8" spans="1:6" ht="25.8" customHeight="1" x14ac:dyDescent="0.25">
      <c r="A8" s="7" t="s">
        <v>53</v>
      </c>
      <c r="B8" s="4">
        <v>560490</v>
      </c>
      <c r="C8" s="5">
        <v>0.97</v>
      </c>
      <c r="D8" s="5">
        <v>0.03</v>
      </c>
      <c r="E8" s="18">
        <v>541295</v>
      </c>
      <c r="F8" s="17">
        <v>19195</v>
      </c>
    </row>
    <row r="9" spans="1:6" ht="17.399999999999999" customHeight="1" x14ac:dyDescent="0.25">
      <c r="A9" s="3" t="s">
        <v>11</v>
      </c>
      <c r="B9" s="4">
        <v>717000</v>
      </c>
      <c r="C9" s="5">
        <v>0.43559999999999899</v>
      </c>
      <c r="D9" s="5">
        <v>0.56440000000000001</v>
      </c>
      <c r="E9" s="17">
        <v>312325.19999999925</v>
      </c>
      <c r="F9" s="17">
        <v>404674.8</v>
      </c>
    </row>
    <row r="10" spans="1:6" ht="19.2" customHeight="1" x14ac:dyDescent="0.25">
      <c r="A10" s="3" t="s">
        <v>12</v>
      </c>
      <c r="B10" s="4">
        <v>1968000</v>
      </c>
      <c r="C10" s="5">
        <v>0.40660000000000002</v>
      </c>
      <c r="D10" s="5">
        <v>0.59340000000000004</v>
      </c>
      <c r="E10" s="17">
        <v>800163</v>
      </c>
      <c r="F10" s="17">
        <v>1167837</v>
      </c>
    </row>
    <row r="11" spans="1:6" ht="19.2" customHeight="1" x14ac:dyDescent="0.25">
      <c r="A11" s="3" t="s">
        <v>13</v>
      </c>
      <c r="B11" s="4">
        <v>134824</v>
      </c>
      <c r="C11" s="5">
        <v>0.3669</v>
      </c>
      <c r="D11" s="5">
        <v>0.6331</v>
      </c>
      <c r="E11" s="17">
        <v>49469</v>
      </c>
      <c r="F11" s="17">
        <v>85355</v>
      </c>
    </row>
    <row r="12" spans="1:6" ht="19.8" customHeight="1" x14ac:dyDescent="0.25">
      <c r="A12" s="3" t="s">
        <v>14</v>
      </c>
      <c r="B12" s="4">
        <v>926600</v>
      </c>
      <c r="C12" s="5">
        <v>0.17019999999999899</v>
      </c>
      <c r="D12" s="5">
        <v>0.82979999999999898</v>
      </c>
      <c r="E12" s="17">
        <v>157743</v>
      </c>
      <c r="F12" s="17">
        <v>768857</v>
      </c>
    </row>
    <row r="13" spans="1:6" ht="23.4" customHeight="1" x14ac:dyDescent="0.25">
      <c r="A13" s="36" t="s">
        <v>15</v>
      </c>
      <c r="B13" s="38">
        <v>780000</v>
      </c>
      <c r="C13" s="40">
        <v>0.44</v>
      </c>
      <c r="D13" s="40">
        <v>0.56000000000000005</v>
      </c>
      <c r="E13" s="34">
        <v>343200</v>
      </c>
      <c r="F13" s="35">
        <v>436800.00000000006</v>
      </c>
    </row>
    <row r="14" spans="1:6" ht="103.2" hidden="1" customHeight="1" x14ac:dyDescent="0.25">
      <c r="A14" s="37"/>
      <c r="B14" s="39"/>
      <c r="C14" s="41"/>
      <c r="D14" s="41"/>
      <c r="E14" s="34"/>
      <c r="F14" s="35"/>
    </row>
    <row r="15" spans="1:6" ht="16.8" customHeight="1" x14ac:dyDescent="0.25">
      <c r="A15" s="7" t="s">
        <v>16</v>
      </c>
      <c r="B15" s="4">
        <v>328000</v>
      </c>
      <c r="C15" s="5">
        <v>0.5</v>
      </c>
      <c r="D15" s="5">
        <v>0.5</v>
      </c>
      <c r="E15" s="17">
        <v>164000</v>
      </c>
      <c r="F15" s="17">
        <v>164000</v>
      </c>
    </row>
    <row r="16" spans="1:6" ht="20.399999999999999" customHeight="1" x14ac:dyDescent="0.25">
      <c r="A16" s="3" t="s">
        <v>17</v>
      </c>
      <c r="B16" s="4">
        <v>335744</v>
      </c>
      <c r="C16" s="5">
        <v>0.65339999999999898</v>
      </c>
      <c r="D16" s="5">
        <v>0.34660000000000002</v>
      </c>
      <c r="E16" s="17">
        <v>219375.12959999967</v>
      </c>
      <c r="F16" s="17">
        <v>116368.8704</v>
      </c>
    </row>
    <row r="17" spans="1:8" ht="21" customHeight="1" x14ac:dyDescent="0.25">
      <c r="A17" s="3" t="s">
        <v>54</v>
      </c>
      <c r="B17" s="4">
        <v>178791.24</v>
      </c>
      <c r="C17" s="5">
        <v>0.83</v>
      </c>
      <c r="D17" s="5">
        <v>0.17</v>
      </c>
      <c r="E17" s="17">
        <v>148397</v>
      </c>
      <c r="F17" s="17">
        <v>30394.44</v>
      </c>
      <c r="H17" s="19"/>
    </row>
    <row r="18" spans="1:8" ht="20.399999999999999" customHeight="1" x14ac:dyDescent="0.25">
      <c r="A18" s="6" t="s">
        <v>18</v>
      </c>
      <c r="B18" s="9">
        <v>423700</v>
      </c>
      <c r="C18" s="10">
        <v>0.95</v>
      </c>
      <c r="D18" s="10">
        <v>0.05</v>
      </c>
      <c r="E18" s="17">
        <v>402515</v>
      </c>
      <c r="F18" s="17">
        <v>21185</v>
      </c>
    </row>
    <row r="19" spans="1:8" ht="19.8" customHeight="1" x14ac:dyDescent="0.25">
      <c r="A19" s="6" t="s">
        <v>19</v>
      </c>
      <c r="B19" s="9">
        <v>3037410</v>
      </c>
      <c r="C19" s="10">
        <v>0.52559999999999896</v>
      </c>
      <c r="D19" s="10">
        <v>0.47439999999999899</v>
      </c>
      <c r="E19" s="17">
        <v>1596510</v>
      </c>
      <c r="F19" s="17">
        <v>1440900</v>
      </c>
    </row>
    <row r="20" spans="1:8" ht="25.5" customHeight="1" x14ac:dyDescent="0.25">
      <c r="A20" s="8" t="s">
        <v>20</v>
      </c>
      <c r="B20" s="11">
        <v>55596</v>
      </c>
      <c r="C20" s="10">
        <v>0.90769999999999895</v>
      </c>
      <c r="D20" s="10">
        <v>9.2299999999999896E-2</v>
      </c>
      <c r="E20" s="17">
        <v>50464.489199999938</v>
      </c>
      <c r="F20" s="17">
        <v>5131.5107999999946</v>
      </c>
    </row>
    <row r="21" spans="1:8" ht="25.5" customHeight="1" x14ac:dyDescent="0.25">
      <c r="A21" s="8" t="s">
        <v>21</v>
      </c>
      <c r="B21" s="11">
        <v>90323</v>
      </c>
      <c r="C21" s="10">
        <v>0.73950000000000005</v>
      </c>
      <c r="D21" s="10">
        <v>0.26050000000000001</v>
      </c>
      <c r="E21" s="17">
        <v>66793.858500000002</v>
      </c>
      <c r="F21" s="17">
        <v>23529.141500000002</v>
      </c>
    </row>
    <row r="22" spans="1:8" ht="25.5" customHeight="1" x14ac:dyDescent="0.25">
      <c r="A22" s="8" t="s">
        <v>22</v>
      </c>
      <c r="B22" s="11">
        <v>2863</v>
      </c>
      <c r="C22" s="10">
        <v>0.83420000000000005</v>
      </c>
      <c r="D22" s="10">
        <v>0.1658</v>
      </c>
      <c r="E22" s="17">
        <v>2388.3146000000002</v>
      </c>
      <c r="F22" s="17">
        <v>474.68540000000002</v>
      </c>
    </row>
    <row r="23" spans="1:8" ht="25.5" customHeight="1" x14ac:dyDescent="0.25">
      <c r="A23" s="8" t="s">
        <v>23</v>
      </c>
      <c r="B23" s="11">
        <v>7983</v>
      </c>
      <c r="C23" s="10">
        <v>0.22170000000000001</v>
      </c>
      <c r="D23" s="10">
        <v>0.77829999999999899</v>
      </c>
      <c r="E23" s="17">
        <v>1769.8311000000001</v>
      </c>
      <c r="F23" s="17">
        <v>6213.1688999999924</v>
      </c>
    </row>
    <row r="24" spans="1:8" ht="25.5" customHeight="1" x14ac:dyDescent="0.25">
      <c r="A24" s="8" t="s">
        <v>24</v>
      </c>
      <c r="B24" s="11">
        <v>9466</v>
      </c>
      <c r="C24" s="10">
        <v>0.92500000000000004</v>
      </c>
      <c r="D24" s="10">
        <v>7.49999999999999E-2</v>
      </c>
      <c r="E24" s="17">
        <v>8756.0500000000011</v>
      </c>
      <c r="F24" s="17">
        <v>709.94999999999902</v>
      </c>
    </row>
    <row r="25" spans="1:8" ht="25.5" customHeight="1" x14ac:dyDescent="0.25">
      <c r="A25" s="8" t="s">
        <v>25</v>
      </c>
      <c r="B25" s="12">
        <v>382</v>
      </c>
      <c r="C25" s="10">
        <v>0.95920000000000005</v>
      </c>
      <c r="D25" s="10">
        <v>4.0800000000000003E-2</v>
      </c>
      <c r="E25" s="17">
        <v>366.4144</v>
      </c>
      <c r="F25" s="17">
        <v>15.585600000000001</v>
      </c>
    </row>
    <row r="26" spans="1:8" ht="25.5" customHeight="1" x14ac:dyDescent="0.25">
      <c r="A26" s="8" t="s">
        <v>26</v>
      </c>
      <c r="B26" s="11">
        <v>3665</v>
      </c>
      <c r="C26" s="10">
        <v>0.29909999999999898</v>
      </c>
      <c r="D26" s="10">
        <v>0.70089999999999897</v>
      </c>
      <c r="E26" s="17">
        <v>1096.2014999999963</v>
      </c>
      <c r="F26" s="17">
        <v>2568.7984999999962</v>
      </c>
    </row>
    <row r="27" spans="1:8" ht="30" customHeight="1" x14ac:dyDescent="0.25">
      <c r="A27" s="6" t="s">
        <v>27</v>
      </c>
      <c r="B27" s="4">
        <v>302517</v>
      </c>
      <c r="C27" s="10">
        <v>0.48699999999999899</v>
      </c>
      <c r="D27" s="10">
        <v>0.51300000000000001</v>
      </c>
      <c r="E27" s="17">
        <v>147322</v>
      </c>
      <c r="F27" s="17">
        <v>155195</v>
      </c>
    </row>
    <row r="28" spans="1:8" ht="27" customHeight="1" x14ac:dyDescent="0.25">
      <c r="A28" s="6" t="s">
        <v>28</v>
      </c>
      <c r="B28" s="4">
        <v>145434</v>
      </c>
      <c r="C28" s="10">
        <v>0.2601</v>
      </c>
      <c r="D28" s="10">
        <v>0.7399</v>
      </c>
      <c r="E28" s="17">
        <v>37829</v>
      </c>
      <c r="F28" s="17">
        <v>107605</v>
      </c>
    </row>
    <row r="29" spans="1:8" ht="27" customHeight="1" x14ac:dyDescent="0.25">
      <c r="A29" s="6" t="s">
        <v>29</v>
      </c>
      <c r="B29" s="4">
        <v>9270</v>
      </c>
      <c r="C29" s="10">
        <v>0.4607</v>
      </c>
      <c r="D29" s="10">
        <v>0.5393</v>
      </c>
      <c r="E29" s="17">
        <v>4270</v>
      </c>
      <c r="F29" s="17">
        <v>5000</v>
      </c>
    </row>
    <row r="30" spans="1:8" ht="27" customHeight="1" x14ac:dyDescent="0.25">
      <c r="A30" s="6" t="s">
        <v>30</v>
      </c>
      <c r="B30" s="4">
        <v>1247132</v>
      </c>
      <c r="C30" s="10">
        <v>0.24229999999999899</v>
      </c>
      <c r="D30" s="10">
        <v>0.75770000000000004</v>
      </c>
      <c r="E30" s="17">
        <v>302180.08359999873</v>
      </c>
      <c r="F30" s="17">
        <v>944951.9164000001</v>
      </c>
    </row>
    <row r="31" spans="1:8" ht="24" customHeight="1" x14ac:dyDescent="0.25">
      <c r="A31" s="6" t="s">
        <v>31</v>
      </c>
      <c r="B31" s="4">
        <v>203486</v>
      </c>
      <c r="C31" s="10">
        <v>0.14749999999999899</v>
      </c>
      <c r="D31" s="10">
        <v>0.85250000000000004</v>
      </c>
      <c r="E31" s="17">
        <v>30014.184999999794</v>
      </c>
      <c r="F31" s="17">
        <v>173471.815</v>
      </c>
    </row>
    <row r="32" spans="1:8" ht="26.25" customHeight="1" x14ac:dyDescent="0.25">
      <c r="A32" s="6" t="s">
        <v>32</v>
      </c>
      <c r="B32" s="4">
        <v>63265</v>
      </c>
      <c r="C32" s="10">
        <v>0.19570000000000001</v>
      </c>
      <c r="D32" s="10">
        <v>0.80430000000000001</v>
      </c>
      <c r="E32" s="17">
        <v>12380.960500000001</v>
      </c>
      <c r="F32" s="17">
        <v>50884.039499999999</v>
      </c>
    </row>
    <row r="33" spans="1:6" ht="26.25" customHeight="1" x14ac:dyDescent="0.25">
      <c r="A33" s="6" t="s">
        <v>33</v>
      </c>
      <c r="B33" s="4">
        <v>3285</v>
      </c>
      <c r="C33" s="10">
        <v>8.3099999999999896E-2</v>
      </c>
      <c r="D33" s="10">
        <v>0.91690000000000005</v>
      </c>
      <c r="E33" s="17">
        <v>272.98349999999965</v>
      </c>
      <c r="F33" s="17">
        <v>3012.0165000000002</v>
      </c>
    </row>
    <row r="34" spans="1:6" ht="30" customHeight="1" x14ac:dyDescent="0.25">
      <c r="A34" s="6" t="s">
        <v>34</v>
      </c>
      <c r="B34" s="3">
        <v>548</v>
      </c>
      <c r="C34" s="10">
        <v>6.4899999999999902E-2</v>
      </c>
      <c r="D34" s="10">
        <v>0.93510000000000004</v>
      </c>
      <c r="E34" s="17">
        <v>35.565199999999948</v>
      </c>
      <c r="F34" s="17">
        <v>512.4348</v>
      </c>
    </row>
    <row r="35" spans="1:6" ht="30" customHeight="1" x14ac:dyDescent="0.25">
      <c r="A35" s="6" t="s">
        <v>35</v>
      </c>
      <c r="B35" s="13">
        <v>643889</v>
      </c>
      <c r="C35" s="10">
        <v>0.31590000000000001</v>
      </c>
      <c r="D35" s="10">
        <v>0.68410000000000004</v>
      </c>
      <c r="E35" s="17">
        <v>203404.53510000001</v>
      </c>
      <c r="F35" s="17">
        <v>440484.46490000002</v>
      </c>
    </row>
    <row r="36" spans="1:6" ht="24.75" customHeight="1" x14ac:dyDescent="0.25">
      <c r="A36" s="6" t="s">
        <v>36</v>
      </c>
      <c r="B36" s="13">
        <v>22674</v>
      </c>
      <c r="C36" s="10">
        <v>0</v>
      </c>
      <c r="D36" s="10">
        <v>1</v>
      </c>
      <c r="E36" s="17">
        <v>0</v>
      </c>
      <c r="F36" s="17">
        <v>22674</v>
      </c>
    </row>
    <row r="37" spans="1:6" ht="26.25" customHeight="1" x14ac:dyDescent="0.25">
      <c r="A37" s="6" t="s">
        <v>37</v>
      </c>
      <c r="B37" s="13">
        <v>92670</v>
      </c>
      <c r="C37" s="10">
        <v>0</v>
      </c>
      <c r="D37" s="10">
        <v>1</v>
      </c>
      <c r="E37" s="17">
        <v>0</v>
      </c>
      <c r="F37" s="17">
        <v>92670</v>
      </c>
    </row>
    <row r="38" spans="1:6" ht="31.5" customHeight="1" x14ac:dyDescent="0.25">
      <c r="A38" s="6" t="s">
        <v>38</v>
      </c>
      <c r="B38" s="13">
        <v>76792</v>
      </c>
      <c r="C38" s="10">
        <v>0.1888</v>
      </c>
      <c r="D38" s="10">
        <v>0.81120000000000003</v>
      </c>
      <c r="E38" s="17">
        <v>14498.329599999999</v>
      </c>
      <c r="F38" s="17">
        <v>62293.670400000003</v>
      </c>
    </row>
    <row r="39" spans="1:6" ht="29.25" customHeight="1" x14ac:dyDescent="0.25">
      <c r="A39" s="6" t="s">
        <v>39</v>
      </c>
      <c r="B39" s="13">
        <v>33084</v>
      </c>
      <c r="C39" s="10">
        <v>0.73599999999999899</v>
      </c>
      <c r="D39" s="10">
        <v>0.26400000000000001</v>
      </c>
      <c r="E39" s="17">
        <v>24349.823999999968</v>
      </c>
      <c r="F39" s="17">
        <v>8734.1760000000013</v>
      </c>
    </row>
    <row r="40" spans="1:6" ht="40.5" customHeight="1" x14ac:dyDescent="0.25">
      <c r="A40" s="6" t="s">
        <v>40</v>
      </c>
      <c r="B40" s="13">
        <v>37493</v>
      </c>
      <c r="C40" s="10">
        <v>0.60899999999999899</v>
      </c>
      <c r="D40" s="10">
        <v>0.39100000000000001</v>
      </c>
      <c r="E40" s="17">
        <v>22833.236999999961</v>
      </c>
      <c r="F40" s="17">
        <v>14659.763000000001</v>
      </c>
    </row>
    <row r="41" spans="1:6" ht="35.25" customHeight="1" x14ac:dyDescent="0.25">
      <c r="A41" s="6" t="s">
        <v>41</v>
      </c>
      <c r="B41" s="13">
        <v>4039</v>
      </c>
      <c r="C41" s="10">
        <v>1.09999999999999E-2</v>
      </c>
      <c r="D41" s="10">
        <v>0.98899999999999899</v>
      </c>
      <c r="E41" s="17">
        <v>44.428999999999597</v>
      </c>
      <c r="F41" s="17">
        <v>3994.5709999999958</v>
      </c>
    </row>
    <row r="42" spans="1:6" ht="36" customHeight="1" x14ac:dyDescent="0.25">
      <c r="A42" s="6" t="s">
        <v>42</v>
      </c>
      <c r="B42" s="13">
        <v>9258</v>
      </c>
      <c r="C42" s="10">
        <v>0.52700000000000002</v>
      </c>
      <c r="D42" s="10">
        <v>0.47299999999999898</v>
      </c>
      <c r="E42" s="17">
        <v>4878.9660000000003</v>
      </c>
      <c r="F42" s="17">
        <v>4379.0339999999906</v>
      </c>
    </row>
    <row r="43" spans="1:6" ht="37.5" customHeight="1" x14ac:dyDescent="0.25">
      <c r="A43" s="6" t="s">
        <v>43</v>
      </c>
      <c r="B43" s="13">
        <v>2718</v>
      </c>
      <c r="C43" s="10">
        <v>0.2445</v>
      </c>
      <c r="D43" s="10">
        <v>0.75549999999999895</v>
      </c>
      <c r="E43" s="17">
        <v>664.55099999999993</v>
      </c>
      <c r="F43" s="17">
        <v>2053.4489999999973</v>
      </c>
    </row>
    <row r="44" spans="1:6" ht="38.25" customHeight="1" x14ac:dyDescent="0.25">
      <c r="A44" s="6" t="s">
        <v>44</v>
      </c>
      <c r="B44" s="13">
        <v>17598</v>
      </c>
      <c r="C44" s="10">
        <v>0.15740000000000001</v>
      </c>
      <c r="D44" s="10">
        <v>0.84260000000000002</v>
      </c>
      <c r="E44" s="17">
        <v>2771</v>
      </c>
      <c r="F44" s="17">
        <v>14827</v>
      </c>
    </row>
    <row r="45" spans="1:6" ht="29.25" customHeight="1" x14ac:dyDescent="0.25">
      <c r="A45" s="6" t="s">
        <v>45</v>
      </c>
      <c r="B45" s="4">
        <v>17598</v>
      </c>
      <c r="C45" s="10">
        <v>4.1500000000000002E-2</v>
      </c>
      <c r="D45" s="10">
        <v>0.95850000000000002</v>
      </c>
      <c r="E45" s="17">
        <v>1571</v>
      </c>
      <c r="F45" s="17">
        <v>36315</v>
      </c>
    </row>
    <row r="46" spans="1:6" ht="32.25" customHeight="1" x14ac:dyDescent="0.25">
      <c r="A46" s="6" t="s">
        <v>46</v>
      </c>
      <c r="B46" s="4">
        <v>67441</v>
      </c>
      <c r="C46" s="10">
        <v>0.51180000000000003</v>
      </c>
      <c r="D46" s="10">
        <v>0.48820000000000002</v>
      </c>
      <c r="E46" s="17">
        <v>34515</v>
      </c>
      <c r="F46" s="17">
        <v>32926</v>
      </c>
    </row>
    <row r="47" spans="1:6" ht="33" customHeight="1" x14ac:dyDescent="0.25">
      <c r="A47" s="6" t="s">
        <v>47</v>
      </c>
      <c r="B47" s="4">
        <v>3606</v>
      </c>
      <c r="C47" s="10">
        <v>1E-4</v>
      </c>
      <c r="D47" s="10">
        <v>0.99990000000000001</v>
      </c>
      <c r="E47" s="17">
        <v>0.36060000000000003</v>
      </c>
      <c r="F47" s="17">
        <v>3605.6394</v>
      </c>
    </row>
    <row r="48" spans="1:6" ht="28.5" customHeight="1" x14ac:dyDescent="0.25">
      <c r="A48" s="6" t="s">
        <v>48</v>
      </c>
      <c r="B48" s="4">
        <v>9306</v>
      </c>
      <c r="C48" s="10">
        <v>0</v>
      </c>
      <c r="D48" s="10">
        <v>1</v>
      </c>
      <c r="E48" s="17">
        <v>0</v>
      </c>
      <c r="F48" s="17">
        <v>9306</v>
      </c>
    </row>
    <row r="49" spans="1:8" ht="33" customHeight="1" x14ac:dyDescent="0.25">
      <c r="A49" s="6" t="s">
        <v>49</v>
      </c>
      <c r="B49" s="4">
        <v>25024</v>
      </c>
      <c r="C49" s="10">
        <v>1.0500000000000001E-2</v>
      </c>
      <c r="D49" s="10">
        <v>0.98950000000000005</v>
      </c>
      <c r="E49" s="17">
        <v>262</v>
      </c>
      <c r="F49" s="17">
        <v>24762</v>
      </c>
    </row>
    <row r="50" spans="1:8" ht="15" customHeight="1" x14ac:dyDescent="0.25">
      <c r="E50" s="17">
        <v>3506530.2989999973</v>
      </c>
      <c r="F50" s="17">
        <v>4025808.1410000003</v>
      </c>
      <c r="G50" s="19" t="s">
        <v>55</v>
      </c>
      <c r="H50" s="17">
        <v>7532338.4399999976</v>
      </c>
    </row>
    <row r="51" spans="1:8" ht="15" customHeight="1" x14ac:dyDescent="0.25">
      <c r="G51" s="19" t="s">
        <v>56</v>
      </c>
      <c r="H51" s="20">
        <v>0.46553010422086111</v>
      </c>
    </row>
    <row r="52" spans="1:8" ht="15" customHeight="1" x14ac:dyDescent="0.25">
      <c r="G52" s="19" t="s">
        <v>57</v>
      </c>
      <c r="H52" s="20">
        <v>0.53446989577913884</v>
      </c>
    </row>
  </sheetData>
  <mergeCells count="6">
    <mergeCell ref="E13:E14"/>
    <mergeCell ref="F13:F14"/>
    <mergeCell ref="A13:A14"/>
    <mergeCell ref="B13:B14"/>
    <mergeCell ref="C13:C14"/>
    <mergeCell ref="D13:D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4" sqref="B4:C4"/>
    </sheetView>
  </sheetViews>
  <sheetFormatPr defaultRowHeight="13.2" x14ac:dyDescent="0.25"/>
  <cols>
    <col min="2" max="2" width="9.109375" bestFit="1" customWidth="1"/>
    <col min="3" max="4" width="10.109375" bestFit="1" customWidth="1"/>
  </cols>
  <sheetData>
    <row r="1" spans="1:6" ht="57.6" x14ac:dyDescent="0.25">
      <c r="A1" s="21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2" t="s">
        <v>5</v>
      </c>
    </row>
    <row r="2" spans="1:6" ht="28.8" x14ac:dyDescent="0.25">
      <c r="A2" s="23" t="s">
        <v>58</v>
      </c>
      <c r="B2" s="9">
        <v>1534485</v>
      </c>
      <c r="C2" s="9">
        <v>13810361</v>
      </c>
      <c r="D2" s="9">
        <v>15344846</v>
      </c>
      <c r="E2" s="6" t="s">
        <v>59</v>
      </c>
      <c r="F2" s="6" t="s">
        <v>60</v>
      </c>
    </row>
    <row r="3" spans="1:6" ht="43.2" x14ac:dyDescent="0.25">
      <c r="A3" s="23" t="s">
        <v>61</v>
      </c>
      <c r="B3" s="9">
        <v>70542</v>
      </c>
      <c r="C3" s="9">
        <v>1724418</v>
      </c>
      <c r="D3" s="9">
        <v>1794960</v>
      </c>
      <c r="E3" s="24" t="s">
        <v>62</v>
      </c>
      <c r="F3" s="24" t="s">
        <v>63</v>
      </c>
    </row>
    <row r="4" spans="1:6" x14ac:dyDescent="0.25">
      <c r="A4" s="19" t="s">
        <v>64</v>
      </c>
      <c r="B4" s="17">
        <f>SUM(B2:B3)</f>
        <v>1605027</v>
      </c>
      <c r="C4" s="17">
        <f>SUM(C2:C3)</f>
        <v>15534779</v>
      </c>
      <c r="D4" s="17">
        <f>SUM(D2:D3)</f>
        <v>17139806</v>
      </c>
    </row>
    <row r="5" spans="1:6" x14ac:dyDescent="0.25">
      <c r="A5" s="19" t="s">
        <v>65</v>
      </c>
      <c r="B5" s="20">
        <f>B4/D4</f>
        <v>9.3643241936343977E-2</v>
      </c>
      <c r="C5" s="20">
        <f>C4/D4</f>
        <v>0.90635675806365601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6" sqref="B6:C6"/>
    </sheetView>
  </sheetViews>
  <sheetFormatPr defaultRowHeight="13.2" x14ac:dyDescent="0.25"/>
  <cols>
    <col min="2" max="2" width="15.44140625" customWidth="1"/>
    <col min="3" max="3" width="15.33203125" customWidth="1"/>
    <col min="4" max="4" width="17.5546875" customWidth="1"/>
    <col min="5" max="5" width="15" customWidth="1"/>
    <col min="6" max="6" width="16.109375" customWidth="1"/>
  </cols>
  <sheetData>
    <row r="1" spans="1:6" ht="27.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ht="57.6" x14ac:dyDescent="0.25">
      <c r="A2" s="6" t="s">
        <v>66</v>
      </c>
      <c r="B2" s="9">
        <v>3880000</v>
      </c>
      <c r="C2" s="9">
        <v>6580000</v>
      </c>
      <c r="D2" s="25">
        <v>10460000</v>
      </c>
      <c r="E2" s="26">
        <v>0.371</v>
      </c>
      <c r="F2" s="26">
        <v>0.629</v>
      </c>
    </row>
    <row r="3" spans="1:6" ht="14.4" x14ac:dyDescent="0.25">
      <c r="A3" s="19" t="s">
        <v>67</v>
      </c>
      <c r="B3" s="9">
        <v>3330000</v>
      </c>
      <c r="C3" s="9">
        <v>2727000</v>
      </c>
      <c r="D3" s="9">
        <v>6063000</v>
      </c>
      <c r="E3" s="27">
        <v>0.55000000000000004</v>
      </c>
      <c r="F3" s="27">
        <v>0.45</v>
      </c>
    </row>
    <row r="4" spans="1:6" x14ac:dyDescent="0.25">
      <c r="A4" s="19" t="s">
        <v>68</v>
      </c>
      <c r="B4" s="17">
        <v>50000</v>
      </c>
      <c r="C4" s="17">
        <v>620000</v>
      </c>
      <c r="D4" s="17">
        <v>670000</v>
      </c>
      <c r="E4" s="28">
        <v>0.08</v>
      </c>
      <c r="F4" s="28">
        <v>0.92</v>
      </c>
    </row>
    <row r="5" spans="1:6" ht="14.4" x14ac:dyDescent="0.25">
      <c r="A5" s="19" t="s">
        <v>69</v>
      </c>
      <c r="B5" s="25">
        <v>70000</v>
      </c>
      <c r="C5" s="9">
        <v>860000</v>
      </c>
      <c r="D5" s="9">
        <v>930000</v>
      </c>
      <c r="E5" s="27">
        <v>0.08</v>
      </c>
      <c r="F5" s="27">
        <v>0.92</v>
      </c>
    </row>
    <row r="6" spans="1:6" x14ac:dyDescent="0.25">
      <c r="B6" s="17">
        <f>SUM(B2:B5)</f>
        <v>7330000</v>
      </c>
      <c r="C6" s="17">
        <f>SUM(C2:C5)</f>
        <v>10787000</v>
      </c>
      <c r="D6" s="17">
        <f>SUM(D2:D5)</f>
        <v>18123000</v>
      </c>
    </row>
    <row r="7" spans="1:6" x14ac:dyDescent="0.25">
      <c r="A7" s="19" t="s">
        <v>65</v>
      </c>
      <c r="B7">
        <f>B6/D6</f>
        <v>0.40445842299839985</v>
      </c>
      <c r="C7">
        <f>C6/D6</f>
        <v>0.59521050598686753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Sheet4</vt:lpstr>
      <vt:lpstr>Info</vt:lpstr>
      <vt:lpstr>SG</vt:lpstr>
      <vt:lpstr>DW</vt:lpstr>
      <vt:lpstr>CMP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Maclauchlin</dc:creator>
  <cp:lastModifiedBy>Kari Maclauchlin</cp:lastModifiedBy>
  <dcterms:created xsi:type="dcterms:W3CDTF">2016-02-19T17:38:52Z</dcterms:created>
  <dcterms:modified xsi:type="dcterms:W3CDTF">2016-02-19T20:45:48Z</dcterms:modified>
</cp:coreProperties>
</file>