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7629"/>
  <workbookPr autoCompressPictures="0"/>
  <bookViews>
    <workbookView xWindow="1860" yWindow="1320" windowWidth="25600" windowHeight="12940"/>
  </bookViews>
  <sheets>
    <sheet name="Table 1" sheetId="1" r:id="rId1"/>
    <sheet name="Sheet1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4" i="1" l="1"/>
  <c r="B31" i="1"/>
  <c r="D32" i="1"/>
  <c r="D4" i="1"/>
  <c r="D5" i="1"/>
  <c r="C6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20" i="1"/>
  <c r="D21" i="1"/>
  <c r="D22" i="1"/>
  <c r="D23" i="1"/>
  <c r="D24" i="1"/>
  <c r="D25" i="1"/>
  <c r="D26" i="1"/>
  <c r="D27" i="1"/>
  <c r="D28" i="1"/>
  <c r="D29" i="1"/>
  <c r="D30" i="1"/>
  <c r="C31" i="1"/>
  <c r="D31" i="1"/>
  <c r="D3" i="1"/>
</calcChain>
</file>

<file path=xl/sharedStrings.xml><?xml version="1.0" encoding="utf-8"?>
<sst xmlns="http://schemas.openxmlformats.org/spreadsheetml/2006/main" count="46" uniqueCount="44">
  <si>
    <r>
      <rPr>
        <sz val="12"/>
        <color rgb="FF151515"/>
        <rFont val="Arial"/>
      </rPr>
      <t>Council Comp</t>
    </r>
  </si>
  <si>
    <r>
      <rPr>
        <sz val="12"/>
        <color rgb="FF151515"/>
        <rFont val="Arial"/>
      </rPr>
      <t>Staff Comp</t>
    </r>
  </si>
  <si>
    <r>
      <rPr>
        <sz val="12"/>
        <color rgb="FF010101"/>
        <rFont val="Arial"/>
      </rPr>
      <t>FICA</t>
    </r>
  </si>
  <si>
    <r>
      <rPr>
        <sz val="12"/>
        <color rgb="FF010101"/>
        <rFont val="Arial"/>
      </rPr>
      <t>Health Ins</t>
    </r>
  </si>
  <si>
    <r>
      <rPr>
        <sz val="12"/>
        <color rgb="FF010101"/>
        <rFont val="Arial"/>
      </rPr>
      <t>Retirement</t>
    </r>
  </si>
  <si>
    <r>
      <rPr>
        <sz val="12"/>
        <color rgb="FF010101"/>
        <rFont val="Arial"/>
      </rPr>
      <t>Life Ins.</t>
    </r>
  </si>
  <si>
    <r>
      <rPr>
        <sz val="12"/>
        <color rgb="FF010101"/>
        <rFont val="Arial"/>
      </rPr>
      <t xml:space="preserve">Leave </t>
    </r>
    <r>
      <rPr>
        <sz val="12"/>
        <color rgb="FF151515"/>
        <rFont val="Arial"/>
      </rPr>
      <t>Account</t>
    </r>
  </si>
  <si>
    <r>
      <rPr>
        <sz val="12"/>
        <color rgb="FF151515"/>
        <rFont val="Arial"/>
      </rPr>
      <t xml:space="preserve">Council </t>
    </r>
    <r>
      <rPr>
        <sz val="12"/>
        <color rgb="FF010101"/>
        <rFont val="Arial"/>
      </rPr>
      <t>Travel</t>
    </r>
  </si>
  <si>
    <r>
      <rPr>
        <sz val="12"/>
        <color rgb="FF010101"/>
        <rFont val="Arial"/>
      </rPr>
      <t>Staff Travel</t>
    </r>
  </si>
  <si>
    <r>
      <rPr>
        <sz val="12"/>
        <color rgb="FF151515"/>
        <rFont val="Arial"/>
      </rPr>
      <t xml:space="preserve">SSC </t>
    </r>
    <r>
      <rPr>
        <sz val="12"/>
        <color rgb="FF010101"/>
        <rFont val="Arial"/>
      </rPr>
      <t>Travel</t>
    </r>
  </si>
  <si>
    <r>
      <rPr>
        <sz val="12"/>
        <color rgb="FF010101"/>
        <rFont val="Arial"/>
      </rPr>
      <t>AP Travel</t>
    </r>
  </si>
  <si>
    <r>
      <rPr>
        <sz val="12"/>
        <color rgb="FF151515"/>
        <rFont val="Arial"/>
      </rPr>
      <t xml:space="preserve">Other </t>
    </r>
    <r>
      <rPr>
        <sz val="12"/>
        <color rgb="FF010101"/>
        <rFont val="Arial"/>
      </rPr>
      <t>Travel</t>
    </r>
  </si>
  <si>
    <r>
      <rPr>
        <sz val="12"/>
        <color rgb="FF010101"/>
        <rFont val="Arial"/>
      </rPr>
      <t>Office Rent</t>
    </r>
  </si>
  <si>
    <r>
      <rPr>
        <sz val="12"/>
        <color rgb="FF151515"/>
        <rFont val="Arial"/>
      </rPr>
      <t>Mtg</t>
    </r>
    <r>
      <rPr>
        <sz val="12"/>
        <color rgb="FF595959"/>
        <rFont val="Arial"/>
      </rPr>
      <t xml:space="preserve">. </t>
    </r>
    <r>
      <rPr>
        <sz val="12"/>
        <color rgb="FF010101"/>
        <rFont val="Arial"/>
      </rPr>
      <t>Room Rent</t>
    </r>
  </si>
  <si>
    <r>
      <rPr>
        <sz val="12"/>
        <color rgb="FF010101"/>
        <rFont val="Arial"/>
      </rPr>
      <t>Telephone</t>
    </r>
  </si>
  <si>
    <r>
      <rPr>
        <sz val="12"/>
        <color rgb="FF010101"/>
        <rFont val="Arial"/>
      </rPr>
      <t>Postage</t>
    </r>
  </si>
  <si>
    <r>
      <rPr>
        <sz val="12"/>
        <color rgb="FF010101"/>
        <rFont val="Arial"/>
      </rPr>
      <t>Other</t>
    </r>
  </si>
  <si>
    <r>
      <rPr>
        <sz val="12"/>
        <color rgb="FF010101"/>
        <rFont val="Arial"/>
      </rPr>
      <t>Printing</t>
    </r>
  </si>
  <si>
    <r>
      <rPr>
        <sz val="12"/>
        <color rgb="FF010101"/>
        <rFont val="Arial"/>
      </rPr>
      <t xml:space="preserve">Adm </t>
    </r>
    <r>
      <rPr>
        <sz val="12"/>
        <color rgb="FF151515"/>
        <rFont val="Arial"/>
      </rPr>
      <t>Contracts</t>
    </r>
  </si>
  <si>
    <r>
      <rPr>
        <sz val="12"/>
        <color rgb="FF151515"/>
        <rFont val="Arial"/>
      </rPr>
      <t>Transcription</t>
    </r>
  </si>
  <si>
    <r>
      <rPr>
        <sz val="12"/>
        <color rgb="FF151515"/>
        <rFont val="Arial"/>
      </rPr>
      <t>NC-State Liaison</t>
    </r>
  </si>
  <si>
    <r>
      <rPr>
        <sz val="12"/>
        <color rgb="FF151515"/>
        <rFont val="Arial"/>
      </rPr>
      <t xml:space="preserve">SC-State </t>
    </r>
    <r>
      <rPr>
        <sz val="12"/>
        <color rgb="FF010101"/>
        <rFont val="Arial"/>
      </rPr>
      <t>Liaison</t>
    </r>
  </si>
  <si>
    <r>
      <rPr>
        <sz val="12"/>
        <color rgb="FF151515"/>
        <rFont val="Arial"/>
      </rPr>
      <t xml:space="preserve">GA -State </t>
    </r>
    <r>
      <rPr>
        <sz val="12"/>
        <color rgb="FF010101"/>
        <rFont val="Arial"/>
      </rPr>
      <t>Liaison</t>
    </r>
  </si>
  <si>
    <r>
      <rPr>
        <sz val="12"/>
        <color rgb="FF010101"/>
        <rFont val="Arial"/>
      </rPr>
      <t>FL-State Liaison</t>
    </r>
  </si>
  <si>
    <r>
      <rPr>
        <sz val="12"/>
        <color rgb="FF010101"/>
        <rFont val="Arial"/>
      </rPr>
      <t xml:space="preserve">FL FWC </t>
    </r>
    <r>
      <rPr>
        <sz val="12"/>
        <color rgb="FF151515"/>
        <rFont val="Arial"/>
      </rPr>
      <t xml:space="preserve">Web </t>
    </r>
    <r>
      <rPr>
        <sz val="12"/>
        <color rgb="FF010101"/>
        <rFont val="Arial"/>
      </rPr>
      <t xml:space="preserve">Dev </t>
    </r>
    <r>
      <rPr>
        <sz val="12"/>
        <color rgb="FF151515"/>
        <rFont val="Arial"/>
      </rPr>
      <t>Ecos</t>
    </r>
  </si>
  <si>
    <r>
      <rPr>
        <sz val="12"/>
        <color rgb="FF010101"/>
        <rFont val="Arial"/>
      </rPr>
      <t xml:space="preserve">FL </t>
    </r>
    <r>
      <rPr>
        <sz val="12"/>
        <color rgb="FF151515"/>
        <rFont val="Arial"/>
      </rPr>
      <t xml:space="preserve">Eco </t>
    </r>
    <r>
      <rPr>
        <sz val="12"/>
        <color rgb="FF010101"/>
        <rFont val="Arial"/>
      </rPr>
      <t xml:space="preserve">Data </t>
    </r>
    <r>
      <rPr>
        <sz val="12"/>
        <color rgb="FF151515"/>
        <rFont val="Arial"/>
      </rPr>
      <t>Base</t>
    </r>
  </si>
  <si>
    <r>
      <rPr>
        <sz val="12"/>
        <color rgb="FF151515"/>
        <rFont val="Arial"/>
      </rPr>
      <t>Supplies</t>
    </r>
  </si>
  <si>
    <r>
      <rPr>
        <sz val="12"/>
        <color rgb="FF010101"/>
        <rFont val="Arial"/>
      </rPr>
      <t>Training</t>
    </r>
  </si>
  <si>
    <r>
      <rPr>
        <sz val="12"/>
        <color rgb="FF151515"/>
        <rFont val="Arial"/>
      </rPr>
      <t>Total</t>
    </r>
  </si>
  <si>
    <t>2017 DRAFT BUDGET - REVISED</t>
  </si>
  <si>
    <t>Item</t>
  </si>
  <si>
    <t>2016 Budget</t>
  </si>
  <si>
    <t>Draft 2017 Budget</t>
  </si>
  <si>
    <r>
      <rPr>
        <b/>
        <sz val="9"/>
        <color rgb="FF151515"/>
        <rFont val="Times New Roman"/>
      </rPr>
      <t>-</t>
    </r>
  </si>
  <si>
    <t>Estimated CarryOver from 2016</t>
  </si>
  <si>
    <r>
      <rPr>
        <sz val="12"/>
        <color rgb="FF151515"/>
        <rFont val="Arial"/>
      </rPr>
      <t>New Staff Position</t>
    </r>
  </si>
  <si>
    <r>
      <rPr>
        <sz val="12"/>
        <color rgb="FF151515"/>
        <rFont val="Arial"/>
      </rPr>
      <t>1. Ecosystem-Based  Fishery Management</t>
    </r>
  </si>
  <si>
    <r>
      <rPr>
        <sz val="12"/>
        <color rgb="FF151515"/>
        <rFont val="Arial"/>
      </rPr>
      <t>2. Ocean Noise Strategy</t>
    </r>
  </si>
  <si>
    <t>Difference</t>
  </si>
  <si>
    <r>
      <rPr>
        <b/>
        <sz val="12"/>
        <color rgb="FF151515"/>
        <rFont val="Arial"/>
      </rPr>
      <t xml:space="preserve">New position needed to address Federal mandates </t>
    </r>
    <r>
      <rPr>
        <b/>
        <sz val="12"/>
        <color rgb="FF343434"/>
        <rFont val="Arial"/>
      </rPr>
      <t>:</t>
    </r>
  </si>
  <si>
    <r>
      <rPr>
        <sz val="12"/>
        <color rgb="FF151515"/>
        <rFont val="Arial"/>
      </rPr>
      <t xml:space="preserve">3. Climate change </t>
    </r>
    <r>
      <rPr>
        <sz val="12"/>
        <color rgb="FF010101"/>
        <rFont val="Arial"/>
      </rPr>
      <t>effects</t>
    </r>
  </si>
  <si>
    <r>
      <rPr>
        <sz val="12"/>
        <color rgb="FF151515"/>
        <rFont val="Arial"/>
      </rPr>
      <t>4. Allocation triggers</t>
    </r>
  </si>
  <si>
    <t>Preliminary</t>
  </si>
  <si>
    <t>Citizen Science Coordinator &amp; Program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</si>
</sst>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0;###0"/>
    <numFmt numFmtId="165" formatCode="\$#,##0;\$#,##0"/>
    <numFmt numFmtId="166" formatCode="&quot;$&quot;#,##0"/>
  </numFmts>
  <fonts count="22" x14ac:knownFonts="1">
    <font>
      <sz val="10"/>
      <color rgb="FF000000"/>
      <name val="Times New Roman"/>
      <charset val="204"/>
    </font>
    <font>
      <sz val="12"/>
      <name val="Arial"/>
    </font>
    <font>
      <sz val="11"/>
      <color rgb="FF151515"/>
      <name val="Arial"/>
      <family val="2"/>
    </font>
    <font>
      <sz val="11"/>
      <color rgb="FF010101"/>
      <name val="Arial"/>
      <family val="2"/>
    </font>
    <font>
      <sz val="11"/>
      <name val="Arial"/>
    </font>
    <font>
      <sz val="12"/>
      <color rgb="FF151515"/>
      <name val="Times New Roman"/>
      <family val="2"/>
    </font>
    <font>
      <sz val="12"/>
      <color rgb="FF151515"/>
      <name val="Arial"/>
    </font>
    <font>
      <sz val="12"/>
      <color rgb="FF010101"/>
      <name val="Arial"/>
    </font>
    <font>
      <sz val="12"/>
      <color rgb="FF595959"/>
      <name val="Arial"/>
    </font>
    <font>
      <sz val="12"/>
      <color rgb="FF000000"/>
      <name val="Times New Roman"/>
    </font>
    <font>
      <b/>
      <sz val="9"/>
      <name val="Times New Roman"/>
    </font>
    <font>
      <b/>
      <sz val="9"/>
      <color rgb="FF151515"/>
      <name val="Times New Roman"/>
    </font>
    <font>
      <u/>
      <sz val="10"/>
      <color theme="10"/>
      <name val="Times New Roman"/>
      <charset val="204"/>
    </font>
    <font>
      <u/>
      <sz val="10"/>
      <color theme="11"/>
      <name val="Times New Roman"/>
      <charset val="204"/>
    </font>
    <font>
      <b/>
      <sz val="14"/>
      <color rgb="FF151515"/>
      <name val="Arial"/>
    </font>
    <font>
      <sz val="10"/>
      <color rgb="FF000000"/>
      <name val="Arial"/>
    </font>
    <font>
      <b/>
      <sz val="12"/>
      <color rgb="FF151515"/>
      <name val="Arial"/>
    </font>
    <font>
      <b/>
      <sz val="12"/>
      <color rgb="FF000000"/>
      <name val="Arial"/>
    </font>
    <font>
      <sz val="11"/>
      <color rgb="FF000000"/>
      <name val="Arial"/>
    </font>
    <font>
      <b/>
      <sz val="12"/>
      <name val="Arial"/>
    </font>
    <font>
      <b/>
      <sz val="12"/>
      <color rgb="FF343434"/>
      <name val="Arial"/>
    </font>
    <font>
      <sz val="8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25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166" fontId="0" fillId="0" borderId="0" xfId="0" applyNumberForma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166" fontId="2" fillId="0" borderId="2" xfId="0" applyNumberFormat="1" applyFont="1" applyFill="1" applyBorder="1" applyAlignment="1">
      <alignment horizontal="right" vertical="top" wrapText="1"/>
    </xf>
    <xf numFmtId="166" fontId="2" fillId="0" borderId="3" xfId="0" applyNumberFormat="1" applyFont="1" applyFill="1" applyBorder="1" applyAlignment="1">
      <alignment horizontal="right" vertical="top" wrapText="1"/>
    </xf>
    <xf numFmtId="166" fontId="3" fillId="0" borderId="3" xfId="0" applyNumberFormat="1" applyFont="1" applyFill="1" applyBorder="1" applyAlignment="1">
      <alignment horizontal="right" vertical="top" wrapText="1"/>
    </xf>
    <xf numFmtId="166" fontId="4" fillId="0" borderId="3" xfId="0" applyNumberFormat="1" applyFont="1" applyFill="1" applyBorder="1" applyAlignment="1">
      <alignment horizontal="right" vertical="top" wrapText="1"/>
    </xf>
    <xf numFmtId="166" fontId="5" fillId="0" borderId="3" xfId="0" applyNumberFormat="1" applyFont="1" applyFill="1" applyBorder="1" applyAlignment="1">
      <alignment horizontal="right" vertical="top" wrapText="1"/>
    </xf>
    <xf numFmtId="166" fontId="10" fillId="0" borderId="3" xfId="0" applyNumberFormat="1" applyFont="1" applyFill="1" applyBorder="1" applyAlignment="1">
      <alignment horizontal="center" vertical="top" wrapText="1"/>
    </xf>
    <xf numFmtId="165" fontId="5" fillId="0" borderId="0" xfId="0" applyNumberFormat="1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left" vertical="top" wrapText="1"/>
    </xf>
    <xf numFmtId="166" fontId="5" fillId="0" borderId="0" xfId="0" applyNumberFormat="1" applyFont="1" applyFill="1" applyBorder="1" applyAlignment="1">
      <alignment horizontal="right" vertical="top" wrapText="1"/>
    </xf>
    <xf numFmtId="0" fontId="14" fillId="0" borderId="0" xfId="0" applyFont="1" applyFill="1" applyBorder="1" applyAlignment="1">
      <alignment horizontal="left" vertical="top"/>
    </xf>
    <xf numFmtId="166" fontId="15" fillId="0" borderId="0" xfId="0" applyNumberFormat="1" applyFont="1" applyFill="1" applyBorder="1" applyAlignment="1">
      <alignment horizontal="left" vertical="top"/>
    </xf>
    <xf numFmtId="164" fontId="16" fillId="0" borderId="0" xfId="0" applyNumberFormat="1" applyFont="1" applyFill="1" applyBorder="1" applyAlignment="1">
      <alignment horizontal="center" vertical="top"/>
    </xf>
    <xf numFmtId="166" fontId="17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center" vertical="top"/>
    </xf>
    <xf numFmtId="166" fontId="18" fillId="0" borderId="0" xfId="0" applyNumberFormat="1" applyFont="1" applyFill="1" applyBorder="1" applyAlignment="1">
      <alignment horizontal="right" vertical="top"/>
    </xf>
    <xf numFmtId="0" fontId="19" fillId="0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166" fontId="0" fillId="2" borderId="0" xfId="0" applyNumberFormat="1" applyFill="1" applyBorder="1" applyAlignment="1">
      <alignment horizontal="left" vertical="top"/>
    </xf>
    <xf numFmtId="165" fontId="5" fillId="2" borderId="0" xfId="0" applyNumberFormat="1" applyFont="1" applyFill="1" applyBorder="1" applyAlignment="1">
      <alignment horizontal="right" vertical="top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topLeftCell="A22" zoomScale="150" zoomScaleNormal="150" zoomScalePageLayoutView="150" workbookViewId="0">
      <selection activeCell="C35" sqref="C35"/>
    </sheetView>
  </sheetViews>
  <sheetFormatPr baseColWidth="10" defaultColWidth="8.83203125" defaultRowHeight="12" x14ac:dyDescent="0"/>
  <cols>
    <col min="1" max="1" width="31.33203125" customWidth="1"/>
    <col min="2" max="2" width="16.6640625" style="3" customWidth="1"/>
    <col min="3" max="3" width="17.6640625" style="3" customWidth="1"/>
    <col min="4" max="4" width="12.83203125" customWidth="1"/>
  </cols>
  <sheetData>
    <row r="1" spans="1:4" ht="19" customHeight="1">
      <c r="A1" s="14" t="s">
        <v>29</v>
      </c>
      <c r="B1" s="15"/>
      <c r="C1" s="17" t="s">
        <v>42</v>
      </c>
    </row>
    <row r="2" spans="1:4" s="4" customFormat="1" ht="20" customHeight="1">
      <c r="A2" s="16" t="s">
        <v>30</v>
      </c>
      <c r="B2" s="17" t="s">
        <v>31</v>
      </c>
      <c r="C2" s="17" t="s">
        <v>32</v>
      </c>
      <c r="D2" s="19" t="s">
        <v>38</v>
      </c>
    </row>
    <row r="3" spans="1:4" ht="16" customHeight="1">
      <c r="A3" s="1" t="s">
        <v>0</v>
      </c>
      <c r="B3" s="5">
        <v>200000</v>
      </c>
      <c r="C3" s="6">
        <v>200000</v>
      </c>
      <c r="D3" s="20">
        <f>C3-B3</f>
        <v>0</v>
      </c>
    </row>
    <row r="4" spans="1:4" ht="15" customHeight="1">
      <c r="A4" s="2" t="s">
        <v>1</v>
      </c>
      <c r="B4" s="6">
        <v>1450199</v>
      </c>
      <c r="C4" s="6">
        <v>1552733</v>
      </c>
      <c r="D4" s="20">
        <f t="shared" ref="D4:D31" si="0">C4-B4</f>
        <v>102534</v>
      </c>
    </row>
    <row r="5" spans="1:4" ht="15" customHeight="1">
      <c r="A5" s="2" t="s">
        <v>2</v>
      </c>
      <c r="B5" s="6">
        <v>107106</v>
      </c>
      <c r="C5" s="7">
        <v>117690</v>
      </c>
      <c r="D5" s="20">
        <f t="shared" si="0"/>
        <v>10584</v>
      </c>
    </row>
    <row r="6" spans="1:4" ht="15" customHeight="1">
      <c r="A6" s="2" t="s">
        <v>3</v>
      </c>
      <c r="B6" s="6">
        <v>248124</v>
      </c>
      <c r="C6" s="8">
        <f>B6*0.15+B6</f>
        <v>285342.59999999998</v>
      </c>
      <c r="D6" s="20">
        <f t="shared" si="0"/>
        <v>37218.599999999977</v>
      </c>
    </row>
    <row r="7" spans="1:4" ht="15" customHeight="1">
      <c r="A7" s="2" t="s">
        <v>4</v>
      </c>
      <c r="B7" s="6">
        <v>206856</v>
      </c>
      <c r="C7" s="6">
        <v>217388</v>
      </c>
      <c r="D7" s="20">
        <f t="shared" si="0"/>
        <v>10532</v>
      </c>
    </row>
    <row r="8" spans="1:4" ht="15" customHeight="1">
      <c r="A8" s="2" t="s">
        <v>5</v>
      </c>
      <c r="B8" s="6">
        <v>30484</v>
      </c>
      <c r="C8" s="6">
        <v>32307</v>
      </c>
      <c r="D8" s="20">
        <f t="shared" si="0"/>
        <v>1823</v>
      </c>
    </row>
    <row r="9" spans="1:4" ht="14" customHeight="1">
      <c r="A9" s="2" t="s">
        <v>6</v>
      </c>
      <c r="B9" s="6">
        <v>28236</v>
      </c>
      <c r="C9" s="6">
        <v>28234</v>
      </c>
      <c r="D9" s="20">
        <f t="shared" si="0"/>
        <v>-2</v>
      </c>
    </row>
    <row r="10" spans="1:4" ht="14" customHeight="1">
      <c r="A10" s="2" t="s">
        <v>7</v>
      </c>
      <c r="B10" s="6">
        <v>135000</v>
      </c>
      <c r="C10" s="6">
        <v>125000</v>
      </c>
      <c r="D10" s="20">
        <f t="shared" si="0"/>
        <v>-10000</v>
      </c>
    </row>
    <row r="11" spans="1:4" ht="15" customHeight="1">
      <c r="A11" s="2" t="s">
        <v>8</v>
      </c>
      <c r="B11" s="7">
        <v>160000</v>
      </c>
      <c r="C11" s="6">
        <v>177828</v>
      </c>
      <c r="D11" s="20">
        <f t="shared" si="0"/>
        <v>17828</v>
      </c>
    </row>
    <row r="12" spans="1:4" ht="15" customHeight="1">
      <c r="A12" s="2" t="s">
        <v>9</v>
      </c>
      <c r="B12" s="6">
        <v>60000</v>
      </c>
      <c r="C12" s="6">
        <v>57456</v>
      </c>
      <c r="D12" s="20">
        <f t="shared" si="0"/>
        <v>-2544</v>
      </c>
    </row>
    <row r="13" spans="1:4" ht="14" customHeight="1">
      <c r="A13" s="2" t="s">
        <v>10</v>
      </c>
      <c r="B13" s="6">
        <v>70000</v>
      </c>
      <c r="C13" s="6">
        <v>70000</v>
      </c>
      <c r="D13" s="20">
        <f t="shared" si="0"/>
        <v>0</v>
      </c>
    </row>
    <row r="14" spans="1:4" ht="15" customHeight="1">
      <c r="A14" s="2" t="s">
        <v>11</v>
      </c>
      <c r="B14" s="6">
        <v>130000</v>
      </c>
      <c r="C14" s="6">
        <f>171090+7000</f>
        <v>178090</v>
      </c>
      <c r="D14" s="20">
        <f t="shared" si="0"/>
        <v>48090</v>
      </c>
    </row>
    <row r="15" spans="1:4" ht="14" customHeight="1">
      <c r="A15" s="2" t="s">
        <v>12</v>
      </c>
      <c r="B15" s="7">
        <v>178784</v>
      </c>
      <c r="C15" s="6">
        <v>184359</v>
      </c>
      <c r="D15" s="20">
        <f t="shared" si="0"/>
        <v>5575</v>
      </c>
    </row>
    <row r="16" spans="1:4" ht="14" customHeight="1">
      <c r="A16" s="2" t="s">
        <v>13</v>
      </c>
      <c r="B16" s="6">
        <v>125000</v>
      </c>
      <c r="C16" s="6">
        <v>165225</v>
      </c>
      <c r="D16" s="20">
        <f t="shared" si="0"/>
        <v>40225</v>
      </c>
    </row>
    <row r="17" spans="1:4" ht="14" customHeight="1">
      <c r="A17" s="2" t="s">
        <v>14</v>
      </c>
      <c r="B17" s="6">
        <v>27000</v>
      </c>
      <c r="C17" s="6">
        <v>27000</v>
      </c>
      <c r="D17" s="20">
        <f t="shared" si="0"/>
        <v>0</v>
      </c>
    </row>
    <row r="18" spans="1:4" ht="14" customHeight="1">
      <c r="A18" s="2" t="s">
        <v>15</v>
      </c>
      <c r="B18" s="6">
        <v>4000</v>
      </c>
      <c r="C18" s="6">
        <v>4000</v>
      </c>
      <c r="D18" s="20">
        <f t="shared" si="0"/>
        <v>0</v>
      </c>
    </row>
    <row r="19" spans="1:4" ht="14" customHeight="1">
      <c r="A19" s="2" t="s">
        <v>16</v>
      </c>
      <c r="B19" s="10" t="s">
        <v>33</v>
      </c>
      <c r="C19" s="10" t="s">
        <v>33</v>
      </c>
      <c r="D19" s="10" t="s">
        <v>33</v>
      </c>
    </row>
    <row r="20" spans="1:4" ht="14" customHeight="1">
      <c r="A20" s="2" t="s">
        <v>17</v>
      </c>
      <c r="B20" s="6">
        <v>30000</v>
      </c>
      <c r="C20" s="6">
        <v>25000</v>
      </c>
      <c r="D20" s="20">
        <f t="shared" si="0"/>
        <v>-5000</v>
      </c>
    </row>
    <row r="21" spans="1:4" ht="14" customHeight="1">
      <c r="A21" s="2" t="s">
        <v>18</v>
      </c>
      <c r="B21" s="6">
        <v>110500</v>
      </c>
      <c r="C21" s="6">
        <v>112500</v>
      </c>
      <c r="D21" s="20">
        <f t="shared" si="0"/>
        <v>2000</v>
      </c>
    </row>
    <row r="22" spans="1:4" ht="14" customHeight="1">
      <c r="A22" s="2" t="s">
        <v>19</v>
      </c>
      <c r="B22" s="6">
        <v>42000</v>
      </c>
      <c r="C22" s="6">
        <v>45000</v>
      </c>
      <c r="D22" s="20">
        <f t="shared" si="0"/>
        <v>3000</v>
      </c>
    </row>
    <row r="23" spans="1:4" ht="14" customHeight="1">
      <c r="A23" s="2" t="s">
        <v>20</v>
      </c>
      <c r="B23" s="6">
        <v>58250</v>
      </c>
      <c r="C23" s="6">
        <v>58250</v>
      </c>
      <c r="D23" s="20">
        <f t="shared" si="0"/>
        <v>0</v>
      </c>
    </row>
    <row r="24" spans="1:4" ht="14" customHeight="1">
      <c r="A24" s="2" t="s">
        <v>21</v>
      </c>
      <c r="B24" s="6">
        <v>58750</v>
      </c>
      <c r="C24" s="6">
        <v>58750</v>
      </c>
      <c r="D24" s="20">
        <f t="shared" si="0"/>
        <v>0</v>
      </c>
    </row>
    <row r="25" spans="1:4" ht="14" customHeight="1">
      <c r="A25" s="2" t="s">
        <v>22</v>
      </c>
      <c r="B25" s="6">
        <v>58250</v>
      </c>
      <c r="C25" s="6">
        <v>58250</v>
      </c>
      <c r="D25" s="20">
        <f t="shared" si="0"/>
        <v>0</v>
      </c>
    </row>
    <row r="26" spans="1:4" ht="14" customHeight="1">
      <c r="A26" s="2" t="s">
        <v>23</v>
      </c>
      <c r="B26" s="6">
        <v>58750</v>
      </c>
      <c r="C26" s="6">
        <v>58750</v>
      </c>
      <c r="D26" s="20">
        <f t="shared" si="0"/>
        <v>0</v>
      </c>
    </row>
    <row r="27" spans="1:4" ht="14" customHeight="1">
      <c r="A27" s="2" t="s">
        <v>24</v>
      </c>
      <c r="B27" s="6">
        <v>38250</v>
      </c>
      <c r="C27" s="6">
        <v>38250</v>
      </c>
      <c r="D27" s="20">
        <f t="shared" si="0"/>
        <v>0</v>
      </c>
    </row>
    <row r="28" spans="1:4" ht="14" customHeight="1">
      <c r="A28" s="2" t="s">
        <v>25</v>
      </c>
      <c r="B28" s="6">
        <v>38250</v>
      </c>
      <c r="C28" s="6">
        <v>38250</v>
      </c>
      <c r="D28" s="20">
        <f t="shared" si="0"/>
        <v>0</v>
      </c>
    </row>
    <row r="29" spans="1:4" ht="14" customHeight="1">
      <c r="A29" s="2" t="s">
        <v>26</v>
      </c>
      <c r="B29" s="6">
        <v>35000</v>
      </c>
      <c r="C29" s="6">
        <v>35000</v>
      </c>
      <c r="D29" s="20">
        <f t="shared" si="0"/>
        <v>0</v>
      </c>
    </row>
    <row r="30" spans="1:4" ht="15" customHeight="1">
      <c r="A30" s="2" t="s">
        <v>27</v>
      </c>
      <c r="B30" s="6">
        <v>2000</v>
      </c>
      <c r="C30" s="6">
        <v>3500</v>
      </c>
      <c r="D30" s="20">
        <f t="shared" si="0"/>
        <v>1500</v>
      </c>
    </row>
    <row r="31" spans="1:4" ht="17" customHeight="1">
      <c r="A31" s="2" t="s">
        <v>28</v>
      </c>
      <c r="B31" s="9">
        <f>SUM(B3:B30)</f>
        <v>3690789</v>
      </c>
      <c r="C31" s="9">
        <f>SUM(C3:C30)</f>
        <v>3954152.6</v>
      </c>
      <c r="D31" s="20">
        <f t="shared" si="0"/>
        <v>263363.60000000009</v>
      </c>
    </row>
    <row r="32" spans="1:4" ht="17" customHeight="1">
      <c r="A32" s="12" t="s">
        <v>34</v>
      </c>
      <c r="B32" s="13"/>
      <c r="D32" s="13">
        <f>B31-3403975</f>
        <v>286814</v>
      </c>
    </row>
    <row r="33" spans="1:3" ht="16" customHeight="1">
      <c r="A33" s="22" t="s">
        <v>35</v>
      </c>
      <c r="B33" s="23"/>
      <c r="C33" s="24">
        <v>104000</v>
      </c>
    </row>
    <row r="34" spans="1:3" ht="16" customHeight="1">
      <c r="A34" s="22" t="s">
        <v>43</v>
      </c>
      <c r="B34" s="23"/>
      <c r="C34" s="24">
        <v>172800</v>
      </c>
    </row>
    <row r="35" spans="1:3" ht="16" customHeight="1">
      <c r="A35" s="18"/>
      <c r="C35" s="11"/>
    </row>
    <row r="36" spans="1:3" ht="16" customHeight="1">
      <c r="A36" s="21" t="s">
        <v>39</v>
      </c>
    </row>
    <row r="37" spans="1:3" ht="16" customHeight="1">
      <c r="A37" s="18" t="s">
        <v>36</v>
      </c>
    </row>
    <row r="38" spans="1:3" ht="16" customHeight="1">
      <c r="A38" s="18" t="s">
        <v>37</v>
      </c>
    </row>
    <row r="39" spans="1:3" ht="16" customHeight="1">
      <c r="A39" s="18" t="s">
        <v>40</v>
      </c>
    </row>
    <row r="40" spans="1:3" ht="15">
      <c r="A40" s="18" t="s">
        <v>41</v>
      </c>
    </row>
  </sheetData>
  <phoneticPr fontId="21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Gregg.Waugh</cp:lastModifiedBy>
  <cp:lastPrinted>2016-12-07T14:05:23Z</cp:lastPrinted>
  <dcterms:created xsi:type="dcterms:W3CDTF">2016-12-06T08:47:07Z</dcterms:created>
  <dcterms:modified xsi:type="dcterms:W3CDTF">2016-12-07T18:53:52Z</dcterms:modified>
</cp:coreProperties>
</file>