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johnh\Documents\"/>
    </mc:Choice>
  </mc:AlternateContent>
  <xr:revisionPtr revIDLastSave="0" documentId="13_ncr:1_{004E4F2B-0F62-4FA3-A496-728527451EFB}" xr6:coauthVersionLast="47" xr6:coauthVersionMax="47" xr10:uidLastSave="{00000000-0000-0000-0000-000000000000}"/>
  <bookViews>
    <workbookView xWindow="-110" yWindow="-110" windowWidth="25820" windowHeight="15500" firstSheet="1" activeTab="1" xr2:uid="{8CE58FE4-D9EC-2A47-98A4-56D30499FC57}"/>
  </bookViews>
  <sheets>
    <sheet name="HOW WORKLOAD IS ESTIMATED" sheetId="4" r:id="rId1"/>
    <sheet name="2025 - 2027 WorkPlan" sheetId="5" r:id="rId2"/>
    <sheet name="General Timeline" sheetId="6"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 i="5" l="1"/>
  <c r="H19" i="5"/>
  <c r="I19" i="5"/>
  <c r="M43" i="5"/>
  <c r="M44" i="5" s="1"/>
  <c r="M19" i="5"/>
  <c r="G19" i="5"/>
  <c r="J19" i="5"/>
  <c r="K19" i="5"/>
  <c r="L19" i="5"/>
  <c r="H43" i="5"/>
  <c r="H44" i="5" s="1"/>
  <c r="G43" i="5"/>
  <c r="G44" i="5" s="1"/>
  <c r="F43" i="5"/>
  <c r="F44" i="5" s="1"/>
  <c r="L43" i="5"/>
  <c r="L44" i="5" s="1"/>
  <c r="K43" i="5"/>
  <c r="K44" i="5" s="1"/>
  <c r="J43" i="5"/>
  <c r="J44" i="5" s="1"/>
  <c r="I43" i="5"/>
  <c r="I44" i="5" s="1"/>
</calcChain>
</file>

<file path=xl/sharedStrings.xml><?xml version="1.0" encoding="utf-8"?>
<sst xmlns="http://schemas.openxmlformats.org/spreadsheetml/2006/main" count="313" uniqueCount="197">
  <si>
    <t>Example discussion level at various stages of FMP development.</t>
  </si>
  <si>
    <t>And Color Coding Scheme in the following sheets</t>
  </si>
  <si>
    <t>Type of Discussion</t>
  </si>
  <si>
    <t>Workload Estimation Weight</t>
  </si>
  <si>
    <t>Council Meeting Time</t>
  </si>
  <si>
    <t>Initial Options Paper</t>
  </si>
  <si>
    <t>1-2h</t>
  </si>
  <si>
    <t>Options discussions, review AP/SSC comments</t>
  </si>
  <si>
    <t>3-4h</t>
  </si>
  <si>
    <t>Review and approve for Hearing</t>
  </si>
  <si>
    <t>Address hearing comments</t>
  </si>
  <si>
    <t>Final Approval</t>
  </si>
  <si>
    <t>Amendments with statutory deadline</t>
  </si>
  <si>
    <t>SAFMC Lead</t>
  </si>
  <si>
    <t>UNDERWAY</t>
  </si>
  <si>
    <t>Allie</t>
  </si>
  <si>
    <t xml:space="preserve">PH </t>
  </si>
  <si>
    <t>A</t>
  </si>
  <si>
    <t>DOC</t>
  </si>
  <si>
    <t>PH</t>
  </si>
  <si>
    <t>STATUTORY DEADLINE WORKLOAD SUBTOTAL</t>
  </si>
  <si>
    <t>SG</t>
  </si>
  <si>
    <t>TBD</t>
  </si>
  <si>
    <t>JohnH</t>
  </si>
  <si>
    <t>DW Reg 3</t>
  </si>
  <si>
    <t>Coral</t>
  </si>
  <si>
    <t xml:space="preserve">UNDERWAY FMP WORKLOAD SUBTOTAL </t>
  </si>
  <si>
    <t>PLANNED</t>
  </si>
  <si>
    <t>AR</t>
  </si>
  <si>
    <t>FMP ITEMS PER MEETING: Target maximum is 8</t>
  </si>
  <si>
    <t>OTHER COUNCIL ACTIVITIES</t>
  </si>
  <si>
    <r>
      <t xml:space="preserve">EVERY MEETING - </t>
    </r>
    <r>
      <rPr>
        <sz val="12"/>
        <rFont val="Calibri"/>
        <family val="2"/>
        <scheme val="minor"/>
      </rPr>
      <t>Liaison, Agency, Staff Reports</t>
    </r>
  </si>
  <si>
    <t>AP or SSC Selection (CLOSED)</t>
  </si>
  <si>
    <t>SEDAR Committee</t>
  </si>
  <si>
    <t>Citizen Science Committee</t>
  </si>
  <si>
    <t>KH</t>
  </si>
  <si>
    <t>Outreach and Communications Committee</t>
  </si>
  <si>
    <t>MS</t>
  </si>
  <si>
    <t>CW</t>
  </si>
  <si>
    <t>Committee</t>
  </si>
  <si>
    <t>Snowy Grouper Assessment Response</t>
  </si>
  <si>
    <t>DW</t>
  </si>
  <si>
    <t>Dolphin Wahoo Pelagic Longline Measures</t>
  </si>
  <si>
    <t>Deepwater Coral HAPC Expansion</t>
  </si>
  <si>
    <t>Other Activities</t>
  </si>
  <si>
    <t>Generalized FMP Timeline Example</t>
  </si>
  <si>
    <t>Illustrates a signficant FMP Amendment - not a framework to update ACL</t>
  </si>
  <si>
    <t>Plan Code</t>
  </si>
  <si>
    <t>Clock</t>
  </si>
  <si>
    <t>eg mo</t>
  </si>
  <si>
    <t>Council Meeting Activity</t>
  </si>
  <si>
    <t>Note</t>
  </si>
  <si>
    <t>More Info</t>
  </si>
  <si>
    <t>June</t>
  </si>
  <si>
    <t>Assessment Report Presented (or FMP started formally)</t>
  </si>
  <si>
    <t>Also present general fishery info - landings+effort trends, recent years, by state, season, etc; catch per trip frequency, recent mgmt changes or AMs implemented</t>
  </si>
  <si>
    <t>When initiated by an AR: Provide ACL options. - there really are not that many, at least for FMPs without allocation changes. When not an AR: discuss the problem Council wishes to solve and why.</t>
  </si>
  <si>
    <t>(AP),(SSC)</t>
  </si>
  <si>
    <t>Oct</t>
  </si>
  <si>
    <t>AP or SSC review</t>
  </si>
  <si>
    <r>
      <t xml:space="preserve">Include in council meet schedule to show work is progressing, explain why skipping a meeting. </t>
    </r>
    <r>
      <rPr>
        <b/>
        <sz val="12"/>
        <color theme="1"/>
        <rFont val="Calibri"/>
        <family val="2"/>
        <scheme val="minor"/>
      </rPr>
      <t>Deadline to Obtain official IPT dataset for analysis</t>
    </r>
  </si>
  <si>
    <t>Intent-bring in AP sooner, help develop response to stock condition or the problems to solve, help develop items to scope</t>
  </si>
  <si>
    <t>Dec</t>
  </si>
  <si>
    <r>
      <t xml:space="preserve">Council select the preferred </t>
    </r>
    <r>
      <rPr>
        <b/>
        <sz val="12"/>
        <color theme="1"/>
        <rFont val="Calibri"/>
        <family val="2"/>
        <scheme val="minor"/>
      </rPr>
      <t>ACL</t>
    </r>
    <r>
      <rPr>
        <sz val="12"/>
        <color theme="1"/>
        <rFont val="Calibri"/>
        <family val="2"/>
        <scheme val="minor"/>
      </rPr>
      <t xml:space="preserve"> at this meeting</t>
    </r>
  </si>
  <si>
    <t>Approve ACLs by this meeting - critical to the evaluations of specific actions that will follow</t>
  </si>
  <si>
    <t>March</t>
  </si>
  <si>
    <t>Review Actions-Alternatives</t>
  </si>
  <si>
    <t>Review scoping comments, finalize range of actions and alternatives</t>
  </si>
  <si>
    <t>Review Actions-Alternatives, Select Preferreds</t>
  </si>
  <si>
    <t xml:space="preserve">Review evaluation of actions and alternatives. Select preferred options where appropriate and feasible. Need for this or an additioanl meeting of this type determined by FMP complexity and number of actions. </t>
  </si>
  <si>
    <r>
      <t>Consider dividing topics across meeting for a complex FMP with many actions - e.g., one meeting on rec topics, one on comm topics, so that if several meetings needed, avoid starting each meeting by discussing action 1 and going over the entire FMP in action order. May add in</t>
    </r>
    <r>
      <rPr>
        <b/>
        <sz val="12"/>
        <color theme="1"/>
        <rFont val="Calibri"/>
        <family val="2"/>
        <scheme val="minor"/>
      </rPr>
      <t xml:space="preserve"> additional SSC or AP meetings</t>
    </r>
    <r>
      <rPr>
        <sz val="12"/>
        <color theme="1"/>
        <rFont val="Calibri"/>
        <family val="2"/>
        <scheme val="minor"/>
      </rPr>
      <t xml:space="preserve"> between OS and PH as needed</t>
    </r>
  </si>
  <si>
    <t>Sept</t>
  </si>
  <si>
    <t>Review Actions-Alternatives, Select preferreds, and Approve for hearings</t>
  </si>
  <si>
    <t>Review evaluation of actions and alternatives, select preferred alternatives for hearing</t>
  </si>
  <si>
    <t>doc</t>
  </si>
  <si>
    <t>Review hearing comments, revise preferreds</t>
  </si>
  <si>
    <t>review any additional analysis, approve for submission</t>
  </si>
  <si>
    <r>
      <t xml:space="preserve">Need to have </t>
    </r>
    <r>
      <rPr>
        <b/>
        <sz val="12"/>
        <color theme="1"/>
        <rFont val="Calibri"/>
        <family val="2"/>
        <scheme val="minor"/>
      </rPr>
      <t>codified text</t>
    </r>
    <r>
      <rPr>
        <sz val="12"/>
        <color theme="1"/>
        <rFont val="Calibri"/>
        <family val="2"/>
        <scheme val="minor"/>
      </rPr>
      <t xml:space="preserve"> in time to review</t>
    </r>
  </si>
  <si>
    <t>FMP Submitted by</t>
  </si>
  <si>
    <t>final draft, codified, etc - submit before the next meeting</t>
  </si>
  <si>
    <t>Indicates that action is being taken but will not be discussed at the Council meeting (no time allocated toward the workload calculations)</t>
  </si>
  <si>
    <t>Tentative Start</t>
  </si>
  <si>
    <t>S</t>
  </si>
  <si>
    <t>Approve for Scoping</t>
  </si>
  <si>
    <t xml:space="preserve">SG 44 </t>
  </si>
  <si>
    <t>Sunsetting of SMZs</t>
  </si>
  <si>
    <t>MIke</t>
  </si>
  <si>
    <t>Needed to discuss Council feedback for the MSE</t>
  </si>
  <si>
    <t>SEFSC</t>
  </si>
  <si>
    <t>Allocation review for species meeting the review trigger policy</t>
  </si>
  <si>
    <t>JH</t>
  </si>
  <si>
    <t>SG 60</t>
  </si>
  <si>
    <t>Every other meeting for state agency and federal LE updates</t>
  </si>
  <si>
    <t>Deprioritized Amendments</t>
  </si>
  <si>
    <t>Anticipated Amendments</t>
  </si>
  <si>
    <t>Topic</t>
  </si>
  <si>
    <t>FC</t>
  </si>
  <si>
    <t>Timing will be discussed once SG 44 is completed</t>
  </si>
  <si>
    <t>For-hire Limited Entry</t>
  </si>
  <si>
    <t>Yellowtail Snapper and Mutton Snapper Management Changes</t>
  </si>
  <si>
    <t>Amendments that do not respond to a stock assessment, change to catch level recommendations, or regulatory deadline</t>
  </si>
  <si>
    <t>CC/Blue Matter</t>
  </si>
  <si>
    <t>MC</t>
  </si>
  <si>
    <t>Spanish Mackerel Assessment Response and Port Meeting Items</t>
  </si>
  <si>
    <t>SERO Priority</t>
  </si>
  <si>
    <t>Secondary</t>
  </si>
  <si>
    <t>Evaluation of species within the SG FMU</t>
  </si>
  <si>
    <t>Amendment #</t>
  </si>
  <si>
    <t>Amendment Name</t>
  </si>
  <si>
    <t>SG 55</t>
  </si>
  <si>
    <t>SG 48</t>
  </si>
  <si>
    <t>Wreckfish ITQ Program Revisions</t>
  </si>
  <si>
    <t>Joint Commercial Electronic Logbook</t>
  </si>
  <si>
    <t>SG 54, DW 4, CMP 35</t>
  </si>
  <si>
    <t>SERO Priority Amendments Undergoing Rulemaking</t>
  </si>
  <si>
    <t>Primary</t>
  </si>
  <si>
    <t>On-Demand Pot gear/Gag and Black Grouper Vessel Limits</t>
  </si>
  <si>
    <t>WORKLOAD SUBTOTAL:  (FMP AMs listed above. Target max. is 6.)</t>
  </si>
  <si>
    <t>Scamp and Yellowmouth Grouper ACLs and Mgmt Measures</t>
  </si>
  <si>
    <t>WORKLOAD SUBTOTAL:  (Recurring and special topic activities)</t>
  </si>
  <si>
    <t>WORKLOAD TOTAL: ( FMP projects + recurring &amp; special topics. Target is max. is 8)</t>
  </si>
  <si>
    <t>TBD pending stock assessment review</t>
  </si>
  <si>
    <t>AM 56 Black Sea Bass Assessment Response</t>
  </si>
  <si>
    <t>SG 61</t>
  </si>
  <si>
    <t>For-Hire Reporting Improvements</t>
  </si>
  <si>
    <t>Chip &amp; TBD</t>
  </si>
  <si>
    <t>JB/MW</t>
  </si>
  <si>
    <t xml:space="preserve">Upon completion of Dolphin MSE </t>
  </si>
  <si>
    <t>Long-term SG response (MSE, SG management measures, aggregate rec. limits)</t>
  </si>
  <si>
    <t>Blueline Tilefish Allocations, Deepwater Species Management Items</t>
  </si>
  <si>
    <t>Part of the Blueline Tilefish Allocations and Deepwater Species AM</t>
  </si>
  <si>
    <t>TBD pending revised MRIP FES data and updated SM assessment</t>
  </si>
  <si>
    <t xml:space="preserve">TBD pending outcome of discussions between the Mid and SA Councils </t>
  </si>
  <si>
    <t>Update Jacks Complex and Spadefish AMs</t>
  </si>
  <si>
    <t>SG Commercial Sub-Committee (timing captured under AM 60)</t>
  </si>
  <si>
    <t>Yellowtail Snapper and Mutton Snapper assessment response (Joint w/ Gulf as lead)</t>
  </si>
  <si>
    <t>Dolphin size limit and recreational retention limits</t>
  </si>
  <si>
    <t>Red Snapper state management</t>
  </si>
  <si>
    <t>Hogfish assessment response</t>
  </si>
  <si>
    <t>Black Grouper assessment or MSE response</t>
  </si>
  <si>
    <t>Snapper Grouper MSE results</t>
  </si>
  <si>
    <t>Standardized Bycatch Reduction Methodology (SBRM) review</t>
  </si>
  <si>
    <t>Lines of Communication meetings summary</t>
  </si>
  <si>
    <t>Dolphin MSE feedback</t>
  </si>
  <si>
    <t xml:space="preserve">AM 46 Private Recreational Permitting and Education </t>
  </si>
  <si>
    <t>Wreckfish ITQ Review</t>
  </si>
  <si>
    <t>Review of Mackerel Port Meeting topics</t>
  </si>
  <si>
    <t>SG 62</t>
  </si>
  <si>
    <t>FW AM to Examine Scamp Retention Limits</t>
  </si>
  <si>
    <t>Spiny Lobster &amp; SG Permit Holder Item</t>
  </si>
  <si>
    <t>Dolphin Wahoo Regional Management and Other Items</t>
  </si>
  <si>
    <t>Align the Opening of Recreational Seasons for Deepwater Species</t>
  </si>
  <si>
    <t>N/A</t>
  </si>
  <si>
    <t>State Management EFPs</t>
  </si>
  <si>
    <t>Update Catch Levels for Unassessed Species</t>
  </si>
  <si>
    <t>Dependent upon revised catch level recommendations from the SSC</t>
  </si>
  <si>
    <t>SG and DW</t>
  </si>
  <si>
    <t xml:space="preserve"> SG and SL</t>
  </si>
  <si>
    <t>AO/NS</t>
  </si>
  <si>
    <t>JH/JC</t>
  </si>
  <si>
    <t>Red Snapper EFP discussion</t>
  </si>
  <si>
    <t>NMFS Staff</t>
  </si>
  <si>
    <t>Other Amendments requested or anticipated in 2026-2028</t>
  </si>
  <si>
    <t>Wreckfish Catch Levels (IRA project related)</t>
  </si>
  <si>
    <t>IRA Project: Ecosystem Information Review</t>
  </si>
  <si>
    <t>IRA Project: Management Review</t>
  </si>
  <si>
    <t xml:space="preserve">IRA Project: Wreckfish </t>
  </si>
  <si>
    <t>IRA Project: Communities Phase II</t>
  </si>
  <si>
    <t>Contractors</t>
  </si>
  <si>
    <t>Shifted to allow EFPs to take place.</t>
  </si>
  <si>
    <t>JC</t>
  </si>
  <si>
    <t xml:space="preserve">Habitat Committee </t>
  </si>
  <si>
    <t>Golden Tilefish Assessment Response (SEDAR 89)</t>
  </si>
  <si>
    <t>IRA Project: Updating Distributions and EFH</t>
  </si>
  <si>
    <t>Report on Unmanaged Species</t>
  </si>
  <si>
    <t>Risk-Value Matrix discussion</t>
  </si>
  <si>
    <t>Headboat vessel limits</t>
  </si>
  <si>
    <t>SG commercial permit and trip efficiencies</t>
  </si>
  <si>
    <t>SG Reg 37</t>
  </si>
  <si>
    <t>SG Abv FW 5</t>
  </si>
  <si>
    <t>Blueline Tilefish Catch Levels</t>
  </si>
  <si>
    <t>SG Reg 36</t>
  </si>
  <si>
    <t>Coral 11/Shrimp 12</t>
  </si>
  <si>
    <t>SFAA in Oculina HAPC northern extension</t>
  </si>
  <si>
    <t>Black Sea Bass management measures</t>
  </si>
  <si>
    <t>Upon completion of Dolphin MSE or BiOp</t>
  </si>
  <si>
    <t>SG FW</t>
  </si>
  <si>
    <t>Open near-shore closed areas to ropeless black sea bass pots</t>
  </si>
  <si>
    <t>Presentation on how discards are calculated and observer program data</t>
  </si>
  <si>
    <t>Approve allocation review report in June</t>
  </si>
  <si>
    <t>CMP</t>
  </si>
  <si>
    <t>Non-catch level Spanish mackerel management measures</t>
  </si>
  <si>
    <t>Christina</t>
  </si>
  <si>
    <t>Myra</t>
  </si>
  <si>
    <t xml:space="preserve"> JohnH</t>
  </si>
  <si>
    <t>2026 Q2- Revised per the Council's March 2026 Meeting</t>
  </si>
  <si>
    <t>SAFMC 2026-2028 WORKPLAN - INCORPORATING PROJECTS UNDERWAY AND UPCOMING ASSESSMENTS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</si>
</sst>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yy;@"/>
    <numFmt numFmtId="165" formatCode="&quot;&quot;"/>
  </numFmts>
  <fonts count="9" x14ac:knownFonts="1">
    <font>
      <sz val="12"/>
      <color theme="1"/>
      <name val="Calibri"/>
      <family val="2"/>
      <scheme val="minor"/>
    </font>
    <font>
      <b/>
      <sz val="12"/>
      <color theme="1"/>
      <name val="Calibri"/>
      <family val="2"/>
      <scheme val="minor"/>
    </font>
    <font>
      <b/>
      <u/>
      <sz val="12"/>
      <color theme="1"/>
      <name val="Calibri"/>
      <family val="2"/>
      <scheme val="minor"/>
    </font>
    <font>
      <sz val="12"/>
      <color rgb="FFFF0000"/>
      <name val="Calibri"/>
      <family val="2"/>
      <scheme val="minor"/>
    </font>
    <font>
      <b/>
      <sz val="12"/>
      <name val="Calibri"/>
      <family val="2"/>
      <scheme val="minor"/>
    </font>
    <font>
      <sz val="12"/>
      <name val="Calibri"/>
      <family val="2"/>
      <scheme val="minor"/>
    </font>
    <font>
      <sz val="8"/>
      <name val="Calibri"/>
      <family val="2"/>
      <scheme val="minor"/>
    </font>
    <font>
      <b/>
      <sz val="12"/>
      <color rgb="FF000000"/>
      <name val="Calibri"/>
      <family val="2"/>
      <scheme val="minor"/>
    </font>
    <font>
      <sz val="12"/>
      <color rgb="FF000000"/>
      <name val="Calibri"/>
      <family val="2"/>
      <scheme val="minor"/>
    </font>
  </fonts>
  <fills count="16">
    <fill>
      <patternFill patternType="none"/>
    </fill>
    <fill>
      <patternFill patternType="gray125"/>
    </fill>
    <fill>
      <patternFill patternType="solid">
        <fgColor theme="2"/>
        <bgColor indexed="64"/>
      </patternFill>
    </fill>
    <fill>
      <patternFill patternType="solid">
        <fgColor rgb="FFFFC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rgb="FFFFC5C5"/>
        <bgColor indexed="64"/>
      </patternFill>
    </fill>
    <fill>
      <patternFill patternType="solid">
        <fgColor theme="7" tint="0.79998168889431442"/>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rgb="FFFF0000"/>
        <bgColor indexed="64"/>
      </patternFill>
    </fill>
    <fill>
      <patternFill patternType="solid">
        <fgColor theme="9" tint="0.59999389629810485"/>
        <bgColor indexed="64"/>
      </patternFill>
    </fill>
    <fill>
      <patternFill patternType="solid">
        <fgColor rgb="FF05EBE6"/>
        <bgColor indexed="64"/>
      </patternFill>
    </fill>
    <fill>
      <patternFill patternType="solid">
        <fgColor theme="5" tint="0.79998168889431442"/>
        <bgColor indexed="64"/>
      </patternFill>
    </fill>
    <fill>
      <patternFill patternType="solid">
        <fgColor theme="7"/>
        <bgColor indexed="64"/>
      </patternFill>
    </fill>
  </fills>
  <borders count="57">
    <border>
      <left/>
      <right/>
      <top/>
      <bottom/>
      <diagonal/>
    </border>
    <border>
      <left/>
      <right/>
      <top/>
      <bottom style="thin">
        <color indexed="64"/>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style="medium">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right/>
      <top style="medium">
        <color indexed="64"/>
      </top>
      <bottom style="thin">
        <color indexed="64"/>
      </bottom>
      <diagonal/>
    </border>
    <border>
      <left style="medium">
        <color rgb="FF000000"/>
      </left>
      <right/>
      <top style="medium">
        <color indexed="64"/>
      </top>
      <bottom style="thin">
        <color indexed="64"/>
      </bottom>
      <diagonal/>
    </border>
    <border>
      <left style="medium">
        <color rgb="FF000000"/>
      </left>
      <right style="medium">
        <color rgb="FF000000"/>
      </right>
      <top/>
      <bottom/>
      <diagonal/>
    </border>
    <border>
      <left/>
      <right/>
      <top/>
      <bottom style="medium">
        <color rgb="FF000000"/>
      </bottom>
      <diagonal/>
    </border>
    <border>
      <left/>
      <right style="medium">
        <color rgb="FF000000"/>
      </right>
      <top style="medium">
        <color rgb="FF000000"/>
      </top>
      <bottom/>
      <diagonal/>
    </border>
    <border>
      <left/>
      <right style="medium">
        <color rgb="FF000000"/>
      </right>
      <top style="medium">
        <color rgb="FF000000"/>
      </top>
      <bottom style="thin">
        <color rgb="FF000000"/>
      </bottom>
      <diagonal/>
    </border>
    <border>
      <left/>
      <right style="medium">
        <color rgb="FF000000"/>
      </right>
      <top/>
      <bottom style="medium">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indexed="64"/>
      </top>
      <bottom style="thin">
        <color indexed="64"/>
      </bottom>
      <diagonal/>
    </border>
    <border>
      <left style="medium">
        <color rgb="FF000000"/>
      </left>
      <right/>
      <top style="thin">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top/>
      <bottom style="thin">
        <color rgb="FF000000"/>
      </bottom>
      <diagonal/>
    </border>
    <border>
      <left style="medium">
        <color auto="1"/>
      </left>
      <right/>
      <top/>
      <bottom style="thin">
        <color auto="1"/>
      </bottom>
      <diagonal/>
    </border>
    <border>
      <left style="medium">
        <color rgb="FF000000"/>
      </left>
      <right style="medium">
        <color rgb="FF000000"/>
      </right>
      <top style="medium">
        <color rgb="FF000000"/>
      </top>
      <bottom/>
      <diagonal/>
    </border>
    <border>
      <left style="medium">
        <color auto="1"/>
      </left>
      <right style="medium">
        <color auto="1"/>
      </right>
      <top style="thin">
        <color auto="1"/>
      </top>
      <bottom style="medium">
        <color auto="1"/>
      </bottom>
      <diagonal/>
    </border>
    <border>
      <left style="thin">
        <color rgb="FF000000"/>
      </left>
      <right/>
      <top style="thin">
        <color auto="1"/>
      </top>
      <bottom style="medium">
        <color auto="1"/>
      </bottom>
      <diagonal/>
    </border>
    <border>
      <left style="medium">
        <color rgb="FF000000"/>
      </left>
      <right style="medium">
        <color rgb="FF000000"/>
      </right>
      <top style="thin">
        <color auto="1"/>
      </top>
      <bottom style="medium">
        <color auto="1"/>
      </bottom>
      <diagonal/>
    </border>
    <border>
      <left style="medium">
        <color indexed="64"/>
      </left>
      <right style="medium">
        <color indexed="64"/>
      </right>
      <top style="medium">
        <color indexed="64"/>
      </top>
      <bottom style="medium">
        <color indexed="64"/>
      </bottom>
      <diagonal/>
    </border>
    <border>
      <left/>
      <right/>
      <top/>
      <bottom style="thin">
        <color rgb="FF000000"/>
      </bottom>
      <diagonal/>
    </border>
    <border>
      <left/>
      <right/>
      <top style="medium">
        <color rgb="FF000000"/>
      </top>
      <bottom style="medium">
        <color indexed="64"/>
      </bottom>
      <diagonal/>
    </border>
    <border>
      <left style="medium">
        <color indexed="64"/>
      </left>
      <right style="medium">
        <color rgb="FF000000"/>
      </right>
      <top/>
      <bottom/>
      <diagonal/>
    </border>
    <border>
      <left style="medium">
        <color indexed="64"/>
      </left>
      <right style="medium">
        <color rgb="FF000000"/>
      </right>
      <top style="medium">
        <color indexed="64"/>
      </top>
      <bottom style="medium">
        <color indexed="64"/>
      </bottom>
      <diagonal/>
    </border>
    <border>
      <left/>
      <right style="thin">
        <color rgb="FF000000"/>
      </right>
      <top/>
      <bottom/>
      <diagonal/>
    </border>
    <border>
      <left style="thin">
        <color rgb="FF000000"/>
      </left>
      <right style="thin">
        <color rgb="FF000000"/>
      </right>
      <top style="thin">
        <color rgb="FF000000"/>
      </top>
      <bottom/>
      <diagonal/>
    </border>
    <border>
      <left style="medium">
        <color rgb="FF000000"/>
      </left>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style="medium">
        <color auto="1"/>
      </left>
      <right/>
      <top style="medium">
        <color auto="1"/>
      </top>
      <bottom style="thin">
        <color indexed="64"/>
      </bottom>
      <diagonal/>
    </border>
    <border>
      <left/>
      <right style="medium">
        <color rgb="FF000000"/>
      </right>
      <top style="medium">
        <color auto="1"/>
      </top>
      <bottom style="thin">
        <color indexed="64"/>
      </bottom>
      <diagonal/>
    </border>
    <border>
      <left/>
      <right style="medium">
        <color indexed="64"/>
      </right>
      <top style="medium">
        <color rgb="FF000000"/>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medium">
        <color indexed="64"/>
      </left>
      <right style="medium">
        <color rgb="FF000000"/>
      </right>
      <top/>
      <bottom style="medium">
        <color indexed="64"/>
      </bottom>
      <diagonal/>
    </border>
  </borders>
  <cellStyleXfs count="1">
    <xf numFmtId="0" fontId="0" fillId="0" borderId="0"/>
  </cellStyleXfs>
  <cellXfs count="171">
    <xf numFmtId="0" fontId="0" fillId="0" borderId="0" xfId="0"/>
    <xf numFmtId="0" fontId="0" fillId="0" borderId="0" xfId="0" applyAlignment="1">
      <alignment horizontal="center"/>
    </xf>
    <xf numFmtId="0" fontId="1" fillId="0" borderId="0" xfId="0" applyFont="1"/>
    <xf numFmtId="164" fontId="1" fillId="0" borderId="0" xfId="0" applyNumberFormat="1" applyFont="1"/>
    <xf numFmtId="0" fontId="0" fillId="0" borderId="2" xfId="0" applyBorder="1"/>
    <xf numFmtId="0" fontId="0" fillId="4" borderId="0" xfId="0" applyFill="1" applyAlignment="1">
      <alignment horizontal="center"/>
    </xf>
    <xf numFmtId="0" fontId="0" fillId="3" borderId="0" xfId="0" applyFill="1" applyAlignment="1">
      <alignment horizontal="center"/>
    </xf>
    <xf numFmtId="0" fontId="0" fillId="5" borderId="0" xfId="0" applyFill="1"/>
    <xf numFmtId="0" fontId="0" fillId="0" borderId="1" xfId="0" applyBorder="1"/>
    <xf numFmtId="49" fontId="0" fillId="0" borderId="1" xfId="0" applyNumberFormat="1" applyBorder="1" applyAlignment="1">
      <alignment horizontal="center" wrapText="1"/>
    </xf>
    <xf numFmtId="0" fontId="1" fillId="4" borderId="0" xfId="0" applyFont="1" applyFill="1" applyAlignment="1">
      <alignment horizontal="center" vertical="center"/>
    </xf>
    <xf numFmtId="0" fontId="0" fillId="4" borderId="0" xfId="0" applyFill="1" applyAlignment="1">
      <alignment horizontal="center" vertical="center"/>
    </xf>
    <xf numFmtId="0" fontId="0" fillId="3" borderId="0" xfId="0" applyFill="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wrapText="1"/>
    </xf>
    <xf numFmtId="0" fontId="0" fillId="7" borderId="0" xfId="0" applyFill="1" applyAlignment="1">
      <alignment horizontal="center" vertical="center"/>
    </xf>
    <xf numFmtId="0" fontId="1" fillId="0" borderId="0" xfId="0" applyFont="1" applyAlignment="1">
      <alignment horizontal="left" vertical="center"/>
    </xf>
    <xf numFmtId="0" fontId="1" fillId="8" borderId="10" xfId="0" applyFont="1" applyFill="1" applyBorder="1" applyAlignment="1">
      <alignment horizontal="center"/>
    </xf>
    <xf numFmtId="164" fontId="0" fillId="0" borderId="2" xfId="0" applyNumberFormat="1" applyBorder="1" applyAlignment="1">
      <alignment horizontal="right"/>
    </xf>
    <xf numFmtId="0" fontId="0" fillId="0" borderId="2" xfId="0" applyBorder="1" applyAlignment="1">
      <alignment horizontal="right"/>
    </xf>
    <xf numFmtId="0" fontId="1" fillId="4" borderId="0" xfId="0" applyFont="1" applyFill="1" applyAlignment="1">
      <alignment horizontal="center"/>
    </xf>
    <xf numFmtId="0" fontId="1" fillId="0" borderId="0" xfId="0" applyFont="1" applyAlignment="1">
      <alignment horizontal="center"/>
    </xf>
    <xf numFmtId="0" fontId="1" fillId="5" borderId="16" xfId="0" applyFont="1" applyFill="1" applyBorder="1" applyAlignment="1">
      <alignment horizontal="center"/>
    </xf>
    <xf numFmtId="0" fontId="0" fillId="0" borderId="15" xfId="0" applyBorder="1"/>
    <xf numFmtId="0" fontId="0" fillId="5" borderId="17" xfId="0" applyFill="1" applyBorder="1"/>
    <xf numFmtId="0" fontId="5" fillId="0" borderId="15" xfId="0" applyFont="1" applyBorder="1"/>
    <xf numFmtId="0" fontId="1" fillId="4" borderId="15" xfId="0" applyFont="1" applyFill="1" applyBorder="1" applyAlignment="1">
      <alignment horizontal="center"/>
    </xf>
    <xf numFmtId="0" fontId="1" fillId="0" borderId="15" xfId="0" applyFont="1" applyBorder="1" applyAlignment="1">
      <alignment horizontal="center"/>
    </xf>
    <xf numFmtId="0" fontId="0" fillId="10" borderId="0" xfId="0" applyFill="1"/>
    <xf numFmtId="0" fontId="0" fillId="0" borderId="18" xfId="0" applyBorder="1"/>
    <xf numFmtId="0" fontId="1" fillId="0" borderId="0" xfId="0" applyFont="1" applyAlignment="1">
      <alignment horizontal="center" vertical="center"/>
    </xf>
    <xf numFmtId="0" fontId="3" fillId="0" borderId="15" xfId="0" applyFont="1" applyBorder="1"/>
    <xf numFmtId="0" fontId="1" fillId="4" borderId="20" xfId="0" applyFont="1" applyFill="1" applyBorder="1" applyAlignment="1">
      <alignment horizontal="center"/>
    </xf>
    <xf numFmtId="0" fontId="1" fillId="4" borderId="25" xfId="0" applyFont="1" applyFill="1" applyBorder="1" applyAlignment="1">
      <alignment horizontal="center"/>
    </xf>
    <xf numFmtId="0" fontId="1" fillId="4" borderId="11" xfId="0" applyFont="1" applyFill="1" applyBorder="1" applyAlignment="1">
      <alignment horizontal="center" vertical="center"/>
    </xf>
    <xf numFmtId="165" fontId="0" fillId="0" borderId="0" xfId="0" applyNumberFormat="1"/>
    <xf numFmtId="0" fontId="0" fillId="5" borderId="23" xfId="0" applyFill="1" applyBorder="1"/>
    <xf numFmtId="0" fontId="0" fillId="5" borderId="12" xfId="0" applyFill="1" applyBorder="1"/>
    <xf numFmtId="0" fontId="1" fillId="5" borderId="13" xfId="0" applyFont="1" applyFill="1" applyBorder="1" applyAlignment="1">
      <alignment horizontal="center"/>
    </xf>
    <xf numFmtId="0" fontId="1" fillId="5" borderId="12" xfId="0" applyFont="1" applyFill="1" applyBorder="1" applyAlignment="1">
      <alignment horizontal="center"/>
    </xf>
    <xf numFmtId="164" fontId="1" fillId="2" borderId="4" xfId="0" applyNumberFormat="1" applyFont="1" applyFill="1" applyBorder="1" applyAlignment="1">
      <alignment horizontal="center"/>
    </xf>
    <xf numFmtId="0" fontId="0" fillId="0" borderId="2" xfId="0" applyBorder="1" applyAlignment="1">
      <alignment horizontal="left"/>
    </xf>
    <xf numFmtId="164" fontId="0" fillId="0" borderId="2" xfId="0" applyNumberFormat="1" applyBorder="1" applyAlignment="1">
      <alignment horizontal="left"/>
    </xf>
    <xf numFmtId="0" fontId="0" fillId="0" borderId="2" xfId="0" applyBorder="1" applyAlignment="1">
      <alignment horizontal="center"/>
    </xf>
    <xf numFmtId="0" fontId="1" fillId="8" borderId="29" xfId="0" applyFont="1" applyFill="1" applyBorder="1" applyAlignment="1">
      <alignment horizontal="left"/>
    </xf>
    <xf numFmtId="0" fontId="0" fillId="0" borderId="30" xfId="0" applyBorder="1" applyAlignment="1">
      <alignment horizontal="left"/>
    </xf>
    <xf numFmtId="0" fontId="0" fillId="0" borderId="31" xfId="0" applyBorder="1" applyAlignment="1">
      <alignment horizontal="left"/>
    </xf>
    <xf numFmtId="0" fontId="0" fillId="0" borderId="32" xfId="0" applyBorder="1" applyAlignment="1">
      <alignment horizontal="left"/>
    </xf>
    <xf numFmtId="0" fontId="0" fillId="0" borderId="11" xfId="0" applyBorder="1"/>
    <xf numFmtId="164" fontId="1" fillId="2" borderId="33" xfId="0" applyNumberFormat="1" applyFont="1" applyFill="1" applyBorder="1"/>
    <xf numFmtId="0" fontId="1" fillId="5" borderId="8" xfId="0" applyFont="1" applyFill="1" applyBorder="1"/>
    <xf numFmtId="0" fontId="0" fillId="5" borderId="8" xfId="0" applyFill="1" applyBorder="1"/>
    <xf numFmtId="0" fontId="0" fillId="5" borderId="34" xfId="0" applyFill="1" applyBorder="1"/>
    <xf numFmtId="0" fontId="1" fillId="8" borderId="8" xfId="0" applyFont="1" applyFill="1" applyBorder="1"/>
    <xf numFmtId="0" fontId="0" fillId="8" borderId="8" xfId="0" applyFill="1" applyBorder="1"/>
    <xf numFmtId="0" fontId="1" fillId="9" borderId="8" xfId="0" applyFont="1" applyFill="1" applyBorder="1"/>
    <xf numFmtId="0" fontId="0" fillId="9" borderId="8" xfId="0" applyFill="1" applyBorder="1"/>
    <xf numFmtId="0" fontId="1" fillId="5" borderId="14" xfId="0" applyFont="1" applyFill="1" applyBorder="1"/>
    <xf numFmtId="164" fontId="1" fillId="2" borderId="18" xfId="0" applyNumberFormat="1" applyFont="1" applyFill="1" applyBorder="1"/>
    <xf numFmtId="0" fontId="1" fillId="2" borderId="24" xfId="0" applyFont="1" applyFill="1" applyBorder="1"/>
    <xf numFmtId="0" fontId="2" fillId="2" borderId="35" xfId="0" applyFont="1" applyFill="1" applyBorder="1"/>
    <xf numFmtId="0" fontId="1" fillId="2" borderId="20" xfId="0" applyFont="1" applyFill="1" applyBorder="1"/>
    <xf numFmtId="164" fontId="1" fillId="2" borderId="11" xfId="0" applyNumberFormat="1" applyFont="1" applyFill="1" applyBorder="1"/>
    <xf numFmtId="0" fontId="0" fillId="8" borderId="36" xfId="0" applyFill="1" applyBorder="1"/>
    <xf numFmtId="0" fontId="1" fillId="8" borderId="10" xfId="0" applyFont="1" applyFill="1" applyBorder="1"/>
    <xf numFmtId="0" fontId="0" fillId="8" borderId="37" xfId="0" applyFill="1" applyBorder="1"/>
    <xf numFmtId="0" fontId="0" fillId="8" borderId="28" xfId="0" applyFill="1" applyBorder="1"/>
    <xf numFmtId="0" fontId="0" fillId="8" borderId="38" xfId="0" applyFill="1" applyBorder="1"/>
    <xf numFmtId="0" fontId="0" fillId="5" borderId="39" xfId="0" applyFill="1" applyBorder="1"/>
    <xf numFmtId="0" fontId="0" fillId="8" borderId="39" xfId="0" applyFill="1" applyBorder="1"/>
    <xf numFmtId="0" fontId="4" fillId="0" borderId="18" xfId="0" applyFont="1" applyBorder="1"/>
    <xf numFmtId="0" fontId="4" fillId="0" borderId="11" xfId="0" applyFont="1" applyBorder="1"/>
    <xf numFmtId="0" fontId="1" fillId="5" borderId="39" xfId="0" applyFont="1" applyFill="1" applyBorder="1"/>
    <xf numFmtId="0" fontId="1" fillId="8" borderId="39" xfId="0" applyFont="1" applyFill="1" applyBorder="1"/>
    <xf numFmtId="0" fontId="0" fillId="0" borderId="18" xfId="0" applyBorder="1" applyAlignment="1">
      <alignment horizontal="center"/>
    </xf>
    <xf numFmtId="0" fontId="1" fillId="11" borderId="40" xfId="0" applyFont="1" applyFill="1" applyBorder="1" applyAlignment="1">
      <alignment horizontal="center"/>
    </xf>
    <xf numFmtId="0" fontId="1" fillId="11" borderId="41" xfId="0" applyFont="1" applyFill="1" applyBorder="1" applyAlignment="1">
      <alignment horizontal="center"/>
    </xf>
    <xf numFmtId="0" fontId="1" fillId="0" borderId="18" xfId="0" applyFont="1" applyBorder="1" applyAlignment="1">
      <alignment vertical="center" wrapText="1"/>
    </xf>
    <xf numFmtId="164" fontId="0" fillId="0" borderId="2" xfId="0" applyNumberFormat="1" applyBorder="1" applyAlignment="1">
      <alignment horizontal="center"/>
    </xf>
    <xf numFmtId="0" fontId="0" fillId="5" borderId="26" xfId="0" applyFill="1" applyBorder="1" applyAlignment="1">
      <alignment horizontal="center"/>
    </xf>
    <xf numFmtId="0" fontId="0" fillId="5" borderId="43" xfId="0" applyFill="1" applyBorder="1" applyAlignment="1">
      <alignment horizontal="center"/>
    </xf>
    <xf numFmtId="0" fontId="0" fillId="8" borderId="43" xfId="0" applyFill="1" applyBorder="1" applyAlignment="1">
      <alignment horizontal="center"/>
    </xf>
    <xf numFmtId="0" fontId="0" fillId="5" borderId="27" xfId="0" applyFill="1" applyBorder="1"/>
    <xf numFmtId="0" fontId="0" fillId="4" borderId="15" xfId="0" applyFill="1" applyBorder="1" applyAlignment="1">
      <alignment horizontal="center" vertical="center"/>
    </xf>
    <xf numFmtId="0" fontId="1" fillId="0" borderId="15" xfId="0" applyFont="1" applyBorder="1"/>
    <xf numFmtId="0" fontId="8" fillId="4" borderId="15" xfId="0" applyFont="1" applyFill="1" applyBorder="1" applyAlignment="1">
      <alignment horizontal="center" vertical="center"/>
    </xf>
    <xf numFmtId="0" fontId="7" fillId="4" borderId="0" xfId="0" applyFont="1" applyFill="1" applyAlignment="1">
      <alignment horizontal="center" vertical="center"/>
    </xf>
    <xf numFmtId="0" fontId="7" fillId="0" borderId="0" xfId="0" applyFont="1" applyAlignment="1">
      <alignment horizontal="center" vertical="center"/>
    </xf>
    <xf numFmtId="0" fontId="1" fillId="11" borderId="12" xfId="0" applyFont="1" applyFill="1" applyBorder="1" applyAlignment="1">
      <alignment horizontal="center"/>
    </xf>
    <xf numFmtId="0" fontId="1" fillId="5" borderId="14" xfId="0" applyFont="1" applyFill="1" applyBorder="1" applyAlignment="1">
      <alignment horizontal="center"/>
    </xf>
    <xf numFmtId="0" fontId="1" fillId="11" borderId="13" xfId="0" applyFont="1" applyFill="1" applyBorder="1" applyAlignment="1">
      <alignment horizontal="center"/>
    </xf>
    <xf numFmtId="0" fontId="1" fillId="11" borderId="14" xfId="0" applyFont="1" applyFill="1" applyBorder="1" applyAlignment="1">
      <alignment horizontal="center"/>
    </xf>
    <xf numFmtId="0" fontId="1" fillId="4" borderId="11" xfId="0" applyFont="1" applyFill="1" applyBorder="1" applyAlignment="1">
      <alignment horizontal="center"/>
    </xf>
    <xf numFmtId="164" fontId="1" fillId="2" borderId="24" xfId="0" applyNumberFormat="1" applyFont="1" applyFill="1" applyBorder="1" applyAlignment="1">
      <alignment horizontal="center"/>
    </xf>
    <xf numFmtId="164" fontId="1" fillId="2" borderId="25" xfId="0" applyNumberFormat="1" applyFont="1" applyFill="1" applyBorder="1" applyAlignment="1">
      <alignment horizontal="center"/>
    </xf>
    <xf numFmtId="164" fontId="1" fillId="2" borderId="20" xfId="0" applyNumberFormat="1" applyFont="1" applyFill="1" applyBorder="1" applyAlignment="1">
      <alignment horizontal="center"/>
    </xf>
    <xf numFmtId="164" fontId="0" fillId="0" borderId="44" xfId="0" applyNumberFormat="1" applyBorder="1" applyAlignment="1">
      <alignment horizontal="left"/>
    </xf>
    <xf numFmtId="164" fontId="0" fillId="0" borderId="45" xfId="0" applyNumberFormat="1" applyBorder="1" applyAlignment="1">
      <alignment horizontal="center"/>
    </xf>
    <xf numFmtId="0" fontId="0" fillId="0" borderId="4" xfId="0" applyBorder="1" applyAlignment="1">
      <alignment horizontal="center"/>
    </xf>
    <xf numFmtId="164" fontId="0" fillId="0" borderId="44" xfId="0" applyNumberFormat="1" applyBorder="1" applyAlignment="1">
      <alignment horizontal="right"/>
    </xf>
    <xf numFmtId="17" fontId="0" fillId="0" borderId="44" xfId="0" applyNumberFormat="1" applyBorder="1"/>
    <xf numFmtId="17" fontId="0" fillId="0" borderId="44" xfId="0" applyNumberFormat="1" applyBorder="1" applyAlignment="1">
      <alignment horizontal="right"/>
    </xf>
    <xf numFmtId="0" fontId="0" fillId="0" borderId="44" xfId="0" applyBorder="1" applyAlignment="1">
      <alignment horizontal="right"/>
    </xf>
    <xf numFmtId="0" fontId="0" fillId="0" borderId="4" xfId="0" applyBorder="1"/>
    <xf numFmtId="0" fontId="0" fillId="4" borderId="19" xfId="0" applyFill="1" applyBorder="1" applyAlignment="1">
      <alignment horizontal="center"/>
    </xf>
    <xf numFmtId="0" fontId="1" fillId="8" borderId="46" xfId="0" applyFont="1" applyFill="1" applyBorder="1" applyAlignment="1">
      <alignment horizontal="center"/>
    </xf>
    <xf numFmtId="0" fontId="1" fillId="8" borderId="19" xfId="0" applyFont="1" applyFill="1" applyBorder="1" applyAlignment="1">
      <alignment horizontal="center"/>
    </xf>
    <xf numFmtId="0" fontId="1" fillId="8" borderId="22" xfId="0" applyFont="1" applyFill="1" applyBorder="1" applyAlignment="1">
      <alignment horizontal="center"/>
    </xf>
    <xf numFmtId="0" fontId="1" fillId="5" borderId="47" xfId="0" applyFont="1" applyFill="1" applyBorder="1" applyAlignment="1">
      <alignment horizontal="center"/>
    </xf>
    <xf numFmtId="0" fontId="1" fillId="5" borderId="48" xfId="0" applyFont="1" applyFill="1" applyBorder="1" applyAlignment="1">
      <alignment horizontal="center"/>
    </xf>
    <xf numFmtId="0" fontId="1" fillId="5" borderId="21" xfId="0" applyFont="1" applyFill="1" applyBorder="1" applyAlignment="1">
      <alignment horizontal="center"/>
    </xf>
    <xf numFmtId="0" fontId="1" fillId="4" borderId="8" xfId="0" applyFont="1" applyFill="1" applyBorder="1" applyAlignment="1">
      <alignment horizontal="center" vertical="center"/>
    </xf>
    <xf numFmtId="0" fontId="0" fillId="4" borderId="9" xfId="0" applyFill="1" applyBorder="1" applyAlignment="1">
      <alignment horizontal="center"/>
    </xf>
    <xf numFmtId="0" fontId="0" fillId="3" borderId="11" xfId="0" applyFill="1" applyBorder="1" applyAlignment="1">
      <alignment horizontal="center" vertical="center"/>
    </xf>
    <xf numFmtId="0" fontId="0" fillId="12" borderId="49" xfId="0" applyFill="1" applyBorder="1"/>
    <xf numFmtId="0" fontId="1" fillId="5" borderId="27" xfId="0" applyFont="1" applyFill="1" applyBorder="1"/>
    <xf numFmtId="0" fontId="0" fillId="5" borderId="50" xfId="0" applyFill="1" applyBorder="1"/>
    <xf numFmtId="0" fontId="0" fillId="0" borderId="0" xfId="0" applyAlignment="1">
      <alignment horizontal="right"/>
    </xf>
    <xf numFmtId="0" fontId="0" fillId="0" borderId="3" xfId="0" applyBorder="1" applyAlignment="1">
      <alignment horizontal="center"/>
    </xf>
    <xf numFmtId="0" fontId="0" fillId="0" borderId="3" xfId="0" applyBorder="1"/>
    <xf numFmtId="0" fontId="0" fillId="0" borderId="3" xfId="0" applyBorder="1" applyAlignment="1">
      <alignment horizontal="right"/>
    </xf>
    <xf numFmtId="0" fontId="0" fillId="4" borderId="51" xfId="0" applyFill="1" applyBorder="1" applyAlignment="1">
      <alignment horizontal="center" vertical="center"/>
    </xf>
    <xf numFmtId="0" fontId="0" fillId="0" borderId="24" xfId="0" applyBorder="1"/>
    <xf numFmtId="0" fontId="0" fillId="3" borderId="22" xfId="0" applyFill="1" applyBorder="1" applyAlignment="1">
      <alignment horizontal="center" vertical="center"/>
    </xf>
    <xf numFmtId="0" fontId="1" fillId="8" borderId="29" xfId="0" applyFont="1" applyFill="1" applyBorder="1" applyAlignment="1">
      <alignment horizontal="center"/>
    </xf>
    <xf numFmtId="0" fontId="1" fillId="8" borderId="52" xfId="0" applyFont="1" applyFill="1" applyBorder="1" applyAlignment="1">
      <alignment horizontal="center"/>
    </xf>
    <xf numFmtId="0" fontId="0" fillId="0" borderId="53" xfId="0" applyBorder="1" applyAlignment="1">
      <alignment horizontal="right"/>
    </xf>
    <xf numFmtId="0" fontId="0" fillId="0" borderId="54" xfId="0" applyBorder="1" applyAlignment="1">
      <alignment horizontal="right"/>
    </xf>
    <xf numFmtId="0" fontId="0" fillId="0" borderId="55" xfId="0" applyBorder="1" applyAlignment="1">
      <alignment horizontal="right"/>
    </xf>
    <xf numFmtId="0" fontId="0" fillId="0" borderId="31" xfId="0" applyBorder="1"/>
    <xf numFmtId="0" fontId="1" fillId="4" borderId="9" xfId="0" applyFont="1" applyFill="1" applyBorder="1" applyAlignment="1">
      <alignment horizontal="center"/>
    </xf>
    <xf numFmtId="0" fontId="0" fillId="15" borderId="11" xfId="0" applyFill="1" applyBorder="1" applyAlignment="1">
      <alignment horizontal="center" vertical="center"/>
    </xf>
    <xf numFmtId="0" fontId="3" fillId="0" borderId="18" xfId="0" applyFont="1" applyBorder="1" applyAlignment="1">
      <alignment horizontal="center"/>
    </xf>
    <xf numFmtId="0" fontId="5" fillId="0" borderId="18" xfId="0" applyFont="1" applyBorder="1" applyAlignment="1">
      <alignment horizontal="center"/>
    </xf>
    <xf numFmtId="0" fontId="0" fillId="0" borderId="56" xfId="0" applyBorder="1" applyAlignment="1">
      <alignment horizontal="center"/>
    </xf>
    <xf numFmtId="0" fontId="0" fillId="0" borderId="42" xfId="0" applyBorder="1" applyAlignment="1">
      <alignment horizontal="center"/>
    </xf>
    <xf numFmtId="0" fontId="0" fillId="13" borderId="0" xfId="0" applyFill="1"/>
    <xf numFmtId="0" fontId="0" fillId="13" borderId="11" xfId="0" applyFill="1" applyBorder="1"/>
    <xf numFmtId="164" fontId="1" fillId="2" borderId="26" xfId="0" applyNumberFormat="1" applyFont="1" applyFill="1" applyBorder="1" applyAlignment="1">
      <alignment horizontal="center"/>
    </xf>
    <xf numFmtId="164" fontId="1" fillId="2" borderId="15" xfId="0" applyNumberFormat="1" applyFont="1" applyFill="1" applyBorder="1"/>
    <xf numFmtId="164" fontId="1" fillId="2" borderId="35" xfId="0" applyNumberFormat="1" applyFont="1" applyFill="1" applyBorder="1"/>
    <xf numFmtId="0" fontId="0" fillId="3" borderId="15" xfId="0" applyFill="1" applyBorder="1" applyAlignment="1">
      <alignment horizontal="center" vertical="center"/>
    </xf>
    <xf numFmtId="0" fontId="0" fillId="7" borderId="26" xfId="0" applyFill="1" applyBorder="1"/>
    <xf numFmtId="0" fontId="1" fillId="7" borderId="14" xfId="0" applyFont="1" applyFill="1" applyBorder="1"/>
    <xf numFmtId="0" fontId="5" fillId="7" borderId="12" xfId="0" applyFont="1" applyFill="1" applyBorder="1"/>
    <xf numFmtId="0" fontId="5" fillId="7" borderId="26" xfId="0" applyFont="1" applyFill="1" applyBorder="1"/>
    <xf numFmtId="0" fontId="1" fillId="7" borderId="13" xfId="0" applyFont="1" applyFill="1" applyBorder="1" applyAlignment="1">
      <alignment horizontal="center" vertical="center"/>
    </xf>
    <xf numFmtId="0" fontId="1" fillId="7" borderId="12" xfId="0" applyFont="1" applyFill="1" applyBorder="1" applyAlignment="1">
      <alignment horizontal="center" vertical="center"/>
    </xf>
    <xf numFmtId="0" fontId="1" fillId="7" borderId="14" xfId="0" applyFont="1" applyFill="1" applyBorder="1" applyAlignment="1">
      <alignment horizontal="center" vertical="center"/>
    </xf>
    <xf numFmtId="0" fontId="1" fillId="0" borderId="11" xfId="0" applyFont="1" applyBorder="1"/>
    <xf numFmtId="0" fontId="0" fillId="4" borderId="11" xfId="0" applyFill="1" applyBorder="1" applyAlignment="1">
      <alignment horizontal="center"/>
    </xf>
    <xf numFmtId="0" fontId="0" fillId="4" borderId="11" xfId="0" applyFill="1" applyBorder="1" applyAlignment="1">
      <alignment horizontal="center" vertical="center"/>
    </xf>
    <xf numFmtId="0" fontId="1" fillId="0" borderId="11" xfId="0" applyFont="1" applyBorder="1" applyAlignment="1">
      <alignment horizontal="center"/>
    </xf>
    <xf numFmtId="0" fontId="1" fillId="10" borderId="26" xfId="0" applyFont="1" applyFill="1" applyBorder="1"/>
    <xf numFmtId="164" fontId="1" fillId="13" borderId="0" xfId="0" applyNumberFormat="1" applyFont="1" applyFill="1"/>
    <xf numFmtId="0" fontId="1" fillId="10" borderId="12" xfId="0" applyFont="1" applyFill="1" applyBorder="1" applyAlignment="1">
      <alignment horizontal="center"/>
    </xf>
    <xf numFmtId="0" fontId="1" fillId="10" borderId="13" xfId="0" applyFont="1" applyFill="1" applyBorder="1" applyAlignment="1">
      <alignment horizontal="center"/>
    </xf>
    <xf numFmtId="0" fontId="1" fillId="10" borderId="25" xfId="0" applyFont="1" applyFill="1" applyBorder="1" applyAlignment="1">
      <alignment horizontal="center"/>
    </xf>
    <xf numFmtId="0" fontId="1" fillId="10" borderId="20" xfId="0" applyFont="1" applyFill="1" applyBorder="1" applyAlignment="1">
      <alignment horizontal="center"/>
    </xf>
    <xf numFmtId="0" fontId="1" fillId="13" borderId="29" xfId="0" applyFont="1" applyFill="1" applyBorder="1" applyAlignment="1">
      <alignment horizontal="center"/>
    </xf>
    <xf numFmtId="0" fontId="1" fillId="6" borderId="3" xfId="0" applyFont="1" applyFill="1" applyBorder="1" applyAlignment="1">
      <alignment horizontal="center"/>
    </xf>
    <xf numFmtId="0" fontId="1" fillId="3" borderId="5" xfId="0" applyFont="1" applyFill="1" applyBorder="1" applyAlignment="1">
      <alignment horizontal="center"/>
    </xf>
    <xf numFmtId="0" fontId="1" fillId="3" borderId="6" xfId="0" applyFont="1" applyFill="1" applyBorder="1" applyAlignment="1">
      <alignment horizontal="center"/>
    </xf>
    <xf numFmtId="0" fontId="1" fillId="3" borderId="7" xfId="0" applyFont="1" applyFill="1" applyBorder="1" applyAlignment="1">
      <alignment horizontal="center"/>
    </xf>
    <xf numFmtId="164" fontId="1" fillId="14" borderId="5" xfId="0" applyNumberFormat="1" applyFont="1" applyFill="1" applyBorder="1" applyAlignment="1">
      <alignment horizontal="center"/>
    </xf>
    <xf numFmtId="164" fontId="1" fillId="14" borderId="6" xfId="0" applyNumberFormat="1" applyFont="1" applyFill="1" applyBorder="1" applyAlignment="1">
      <alignment horizontal="center"/>
    </xf>
    <xf numFmtId="164" fontId="1" fillId="14" borderId="7" xfId="0" applyNumberFormat="1" applyFont="1" applyFill="1" applyBorder="1" applyAlignment="1">
      <alignment horizontal="center"/>
    </xf>
    <xf numFmtId="164" fontId="1" fillId="8" borderId="5" xfId="0" applyNumberFormat="1" applyFont="1" applyFill="1" applyBorder="1" applyAlignment="1">
      <alignment horizontal="center"/>
    </xf>
    <xf numFmtId="164" fontId="1" fillId="8" borderId="6" xfId="0" applyNumberFormat="1" applyFont="1" applyFill="1" applyBorder="1" applyAlignment="1">
      <alignment horizontal="center"/>
    </xf>
    <xf numFmtId="164" fontId="1" fillId="8" borderId="7" xfId="0" applyNumberFormat="1" applyFont="1" applyFill="1" applyBorder="1" applyAlignment="1">
      <alignment horizontal="center"/>
    </xf>
    <xf numFmtId="0" fontId="0" fillId="4" borderId="0" xfId="0" applyFont="1" applyFill="1" applyAlignment="1">
      <alignment horizontal="center" vertical="center"/>
    </xf>
  </cellXfs>
  <cellStyles count="1">
    <cellStyle name="Normal" xfId="0" builtinId="0"/>
  </cellStyles>
  <dxfs count="18">
    <dxf>
      <fill>
        <patternFill>
          <bgColor rgb="FFFF0000"/>
        </patternFill>
      </fill>
    </dxf>
    <dxf>
      <fill>
        <patternFill>
          <bgColor rgb="FFFFC000"/>
        </patternFill>
      </fill>
    </dxf>
    <dxf>
      <fill>
        <patternFill>
          <bgColor rgb="FF92D050"/>
        </patternFill>
      </fill>
    </dxf>
    <dxf>
      <fill>
        <patternFill>
          <bgColor theme="0" tint="-0.24994659260841701"/>
        </patternFill>
      </fill>
    </dxf>
    <dxf>
      <fill>
        <patternFill>
          <bgColor theme="9"/>
        </patternFill>
      </fill>
    </dxf>
    <dxf>
      <fill>
        <patternFill>
          <bgColor rgb="FFFF9999"/>
        </patternFill>
      </fill>
    </dxf>
    <dxf>
      <fill>
        <patternFill>
          <bgColor theme="7" tint="0.79998168889431442"/>
        </patternFill>
      </fill>
    </dxf>
    <dxf>
      <fill>
        <patternFill>
          <bgColor theme="0" tint="-0.14996795556505021"/>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theme="7" tint="0.79998168889431442"/>
        </patternFill>
      </fill>
    </dxf>
    <dxf>
      <fill>
        <patternFill>
          <bgColor rgb="FFFF0000"/>
        </patternFill>
      </fill>
    </dxf>
    <dxf>
      <fill>
        <patternFill>
          <bgColor rgb="FF92D050"/>
        </patternFill>
      </fill>
    </dxf>
    <dxf>
      <fill>
        <patternFill>
          <bgColor rgb="FFFF0000"/>
        </patternFill>
      </fill>
    </dxf>
    <dxf>
      <fill>
        <patternFill>
          <bgColor theme="9" tint="0.79998168889431442"/>
        </patternFill>
      </fill>
    </dxf>
  </dxfs>
  <tableStyles count="0" defaultTableStyle="TableStyleMedium2" defaultPivotStyle="PivotStyleLight16"/>
  <colors>
    <mruColors>
      <color rgb="FF05EBE6"/>
      <color rgb="FFFFC5C5"/>
      <color rgb="FFFF33CC"/>
      <color rgb="FFFF9999"/>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38100</xdr:rowOff>
    </xdr:from>
    <xdr:to>
      <xdr:col>7</xdr:col>
      <xdr:colOff>527050</xdr:colOff>
      <xdr:row>22</xdr:row>
      <xdr:rowOff>184150</xdr:rowOff>
    </xdr:to>
    <xdr:sp macro="" textlink="">
      <xdr:nvSpPr>
        <xdr:cNvPr id="2" name="TextBox 1">
          <a:extLst>
            <a:ext uri="{FF2B5EF4-FFF2-40B4-BE49-F238E27FC236}">
              <a16:creationId xmlns:a16="http://schemas.microsoft.com/office/drawing/2014/main" id="{40FF408F-DA9F-4D19-9F7C-A3CEC8599769}"/>
            </a:ext>
          </a:extLst>
        </xdr:cNvPr>
        <xdr:cNvSpPr txBox="1"/>
      </xdr:nvSpPr>
      <xdr:spPr>
        <a:xfrm>
          <a:off x="673100" y="38100"/>
          <a:ext cx="4565650" cy="447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Council Meeting Workload</a:t>
          </a:r>
          <a:r>
            <a:rPr lang="en-US" sz="1100" baseline="0"/>
            <a:t> Estimation and Time Management Approach</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p>
        <a:p>
          <a:pPr marL="0" marR="0" lvl="0" indent="0" defTabSz="914400" eaLnBrk="1" fontAlgn="auto" latinLnBrk="0" hangingPunct="1">
            <a:lnSpc>
              <a:spcPct val="100000"/>
            </a:lnSpc>
            <a:spcBef>
              <a:spcPts val="0"/>
            </a:spcBef>
            <a:spcAft>
              <a:spcPts val="0"/>
            </a:spcAft>
            <a:buClrTx/>
            <a:buSzTx/>
            <a:buFontTx/>
            <a:buNone/>
            <a:tabLst/>
            <a:defRPr/>
          </a:pPr>
          <a:r>
            <a:rPr lang="en-US" sz="1100"/>
            <a:t>Council</a:t>
          </a:r>
          <a:r>
            <a:rPr lang="en-US" sz="1100" baseline="0"/>
            <a:t> previously directed that 6 FMPs were the most that could be addressed in a Council meeting. Over the last several years this has proven to be an accurate estimate.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t>To address the current excessive workload and backlog of projects, we attempted to refine this some by considering the level of discussion that occurs at different stages of FMP development. For example, the first time the Council considers an amendment and reviews a general options paper will take less discussion time than a later discussion when actions are reviewed and preferred alternatives selected.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effectLst/>
            </a:rPr>
            <a:t>We weighted</a:t>
          </a:r>
          <a:r>
            <a:rPr lang="en-US" baseline="0">
              <a:effectLst/>
            </a:rPr>
            <a:t> the different discussion stages as either 1 or 0.5. Summing these weights for a meeting gives an estimate of the discussion time needed. Keeping the sum at or below 6 should keep the workload manageable within a single meeting. </a:t>
          </a:r>
        </a:p>
        <a:p>
          <a:pPr marL="0" marR="0" lvl="0" indent="0" defTabSz="914400" eaLnBrk="1" fontAlgn="auto" latinLnBrk="0" hangingPunct="1">
            <a:lnSpc>
              <a:spcPct val="100000"/>
            </a:lnSpc>
            <a:spcBef>
              <a:spcPts val="0"/>
            </a:spcBef>
            <a:spcAft>
              <a:spcPts val="0"/>
            </a:spcAft>
            <a:buClrTx/>
            <a:buSzTx/>
            <a:buFontTx/>
            <a:buNone/>
            <a:tabLst/>
            <a:defRPr/>
          </a:pPr>
          <a:endParaRPr lang="en-US" baseline="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baseline="0">
              <a:effectLst/>
            </a:rPr>
            <a:t>Estimating the workload in this manner for several years forward, and through final approval of projects, provides a long-term persepective on the FMP workload. Individual FMP project schedules may need to be adjusted to address future meetings if the workload rating gets too high.  It will also allow us to illustrate the impacts on other projects and on future meeting workloads when projects fall behind.</a:t>
          </a:r>
        </a:p>
        <a:p>
          <a:pPr marL="0" marR="0" lvl="0" indent="0" defTabSz="914400" eaLnBrk="1" fontAlgn="auto" latinLnBrk="0" hangingPunct="1">
            <a:lnSpc>
              <a:spcPct val="100000"/>
            </a:lnSpc>
            <a:spcBef>
              <a:spcPts val="0"/>
            </a:spcBef>
            <a:spcAft>
              <a:spcPts val="0"/>
            </a:spcAft>
            <a:buClrTx/>
            <a:buSzTx/>
            <a:buFontTx/>
            <a:buNone/>
            <a:tabLst/>
            <a:defRPr/>
          </a:pPr>
          <a:endParaRPr lang="en-US" baseline="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effectLst/>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8875B-0885-438C-8A11-14B59D50E88C}">
  <dimension ref="I2:N19"/>
  <sheetViews>
    <sheetView zoomScale="120" zoomScaleNormal="120" workbookViewId="0">
      <selection activeCell="L15" sqref="L15"/>
    </sheetView>
  </sheetViews>
  <sheetFormatPr defaultRowHeight="15.5" x14ac:dyDescent="0.35"/>
  <cols>
    <col min="9" max="9" width="11.25" customWidth="1"/>
    <col min="12" max="12" width="11.25" customWidth="1"/>
    <col min="13" max="13" width="12.08203125" customWidth="1"/>
    <col min="14" max="14" width="14" customWidth="1"/>
  </cols>
  <sheetData>
    <row r="2" spans="9:14" x14ac:dyDescent="0.35">
      <c r="I2" s="2" t="s">
        <v>0</v>
      </c>
    </row>
    <row r="3" spans="9:14" x14ac:dyDescent="0.35">
      <c r="I3" s="2" t="s">
        <v>1</v>
      </c>
      <c r="J3" s="2"/>
      <c r="K3" s="2"/>
      <c r="L3" s="2"/>
      <c r="M3" s="2"/>
      <c r="N3" s="2"/>
    </row>
    <row r="4" spans="9:14" ht="46.5" x14ac:dyDescent="0.35">
      <c r="I4" s="8" t="s">
        <v>2</v>
      </c>
      <c r="J4" s="8"/>
      <c r="K4" s="8"/>
      <c r="L4" s="8"/>
      <c r="M4" s="9" t="s">
        <v>3</v>
      </c>
      <c r="N4" s="9" t="s">
        <v>4</v>
      </c>
    </row>
    <row r="5" spans="9:14" x14ac:dyDescent="0.35">
      <c r="I5" t="s">
        <v>5</v>
      </c>
      <c r="M5" s="5">
        <v>0.5</v>
      </c>
      <c r="N5" s="1" t="s">
        <v>6</v>
      </c>
    </row>
    <row r="6" spans="9:14" x14ac:dyDescent="0.35">
      <c r="I6" t="s">
        <v>7</v>
      </c>
      <c r="M6" s="6">
        <v>1</v>
      </c>
      <c r="N6" s="1" t="s">
        <v>8</v>
      </c>
    </row>
    <row r="7" spans="9:14" x14ac:dyDescent="0.35">
      <c r="I7" t="s">
        <v>9</v>
      </c>
      <c r="M7" s="6">
        <v>1</v>
      </c>
      <c r="N7" s="1" t="s">
        <v>8</v>
      </c>
    </row>
    <row r="8" spans="9:14" x14ac:dyDescent="0.35">
      <c r="I8" t="s">
        <v>10</v>
      </c>
      <c r="M8" s="5">
        <v>0.5</v>
      </c>
      <c r="N8" s="1" t="s">
        <v>6</v>
      </c>
    </row>
    <row r="9" spans="9:14" x14ac:dyDescent="0.35">
      <c r="I9" t="s">
        <v>11</v>
      </c>
      <c r="M9" s="5">
        <v>0.5</v>
      </c>
      <c r="N9" s="1" t="s">
        <v>6</v>
      </c>
    </row>
    <row r="15" spans="9:14" x14ac:dyDescent="0.35">
      <c r="N15" s="1"/>
    </row>
    <row r="17" spans="13:13" x14ac:dyDescent="0.35">
      <c r="M17" s="1"/>
    </row>
    <row r="18" spans="13:13" x14ac:dyDescent="0.35">
      <c r="M18" s="1"/>
    </row>
    <row r="19" spans="13:13" x14ac:dyDescent="0.35">
      <c r="M19" s="1"/>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836CC-6D81-4FFA-9B2A-187B214A2484}">
  <sheetPr>
    <pageSetUpPr fitToPage="1"/>
  </sheetPr>
  <dimension ref="A1:HD79"/>
  <sheetViews>
    <sheetView tabSelected="1" zoomScaleNormal="100" workbookViewId="0">
      <selection activeCell="F14" sqref="F14"/>
    </sheetView>
  </sheetViews>
  <sheetFormatPr defaultRowHeight="15.5" x14ac:dyDescent="0.35"/>
  <cols>
    <col min="1" max="1" width="24" bestFit="1" customWidth="1"/>
    <col min="2" max="2" width="58.1640625" customWidth="1"/>
    <col min="3" max="3" width="73.9140625" bestFit="1" customWidth="1"/>
    <col min="4" max="4" width="14.33203125" bestFit="1" customWidth="1"/>
    <col min="5" max="5" width="12" bestFit="1" customWidth="1"/>
    <col min="33" max="33" width="8.9140625" bestFit="1" customWidth="1"/>
  </cols>
  <sheetData>
    <row r="1" spans="1:46" ht="16" thickBot="1" x14ac:dyDescent="0.4">
      <c r="B1" s="2" t="s">
        <v>196</v>
      </c>
      <c r="F1" s="2" t="s">
        <v>195</v>
      </c>
    </row>
    <row r="2" spans="1:46" s="2" customFormat="1" ht="16" thickBot="1" x14ac:dyDescent="0.4">
      <c r="A2" s="59"/>
      <c r="B2" s="60"/>
      <c r="C2" s="61"/>
      <c r="D2" s="155"/>
      <c r="E2" s="156"/>
      <c r="F2" s="156"/>
      <c r="G2" s="156"/>
      <c r="H2" s="156"/>
      <c r="I2" s="157"/>
      <c r="J2" s="157"/>
      <c r="K2" s="157"/>
      <c r="L2" s="158"/>
      <c r="M2" s="153"/>
      <c r="O2" s="15"/>
      <c r="P2" s="16" t="s">
        <v>12</v>
      </c>
      <c r="Q2"/>
      <c r="R2"/>
      <c r="S2"/>
      <c r="T2"/>
      <c r="AG2"/>
      <c r="AH2"/>
      <c r="AI2"/>
      <c r="AJ2"/>
      <c r="AK2"/>
      <c r="AL2"/>
      <c r="AM2"/>
      <c r="AN2"/>
      <c r="AO2"/>
      <c r="AP2"/>
      <c r="AQ2"/>
      <c r="AR2"/>
      <c r="AS2"/>
      <c r="AT2"/>
    </row>
    <row r="3" spans="1:46" s="3" customFormat="1" ht="16" thickBot="1" x14ac:dyDescent="0.4">
      <c r="A3" s="49"/>
      <c r="B3" s="58" t="s">
        <v>107</v>
      </c>
      <c r="C3" s="62" t="s">
        <v>95</v>
      </c>
      <c r="D3" s="139" t="s">
        <v>13</v>
      </c>
      <c r="E3" s="140" t="s">
        <v>104</v>
      </c>
      <c r="F3" s="94">
        <v>46176</v>
      </c>
      <c r="G3" s="94">
        <v>46269</v>
      </c>
      <c r="H3" s="94">
        <v>46361</v>
      </c>
      <c r="I3" s="93">
        <v>46452</v>
      </c>
      <c r="J3" s="94">
        <v>46545</v>
      </c>
      <c r="K3" s="94">
        <v>46638</v>
      </c>
      <c r="L3" s="95">
        <v>46730</v>
      </c>
      <c r="M3" s="138">
        <v>47097</v>
      </c>
      <c r="O3" s="154"/>
      <c r="P3" s="3" t="s">
        <v>100</v>
      </c>
      <c r="Q3"/>
      <c r="R3"/>
      <c r="S3"/>
      <c r="T3"/>
      <c r="AG3"/>
      <c r="AH3"/>
      <c r="AI3"/>
      <c r="AJ3"/>
      <c r="AK3"/>
      <c r="AL3"/>
      <c r="AM3"/>
      <c r="AN3"/>
      <c r="AO3"/>
      <c r="AP3"/>
      <c r="AQ3"/>
      <c r="AR3"/>
      <c r="AS3"/>
      <c r="AT3"/>
    </row>
    <row r="4" spans="1:46" ht="16" thickBot="1" x14ac:dyDescent="0.4">
      <c r="A4" s="50" t="s">
        <v>14</v>
      </c>
      <c r="B4" s="142"/>
      <c r="C4" s="143" t="s">
        <v>20</v>
      </c>
      <c r="D4" s="144"/>
      <c r="E4" s="145"/>
      <c r="F4" s="146">
        <v>0</v>
      </c>
      <c r="G4" s="146">
        <v>0</v>
      </c>
      <c r="H4" s="146">
        <v>0</v>
      </c>
      <c r="I4" s="147">
        <v>0</v>
      </c>
      <c r="J4" s="146">
        <v>0</v>
      </c>
      <c r="K4" s="146">
        <v>0</v>
      </c>
      <c r="L4" s="148">
        <v>0</v>
      </c>
      <c r="M4" s="142"/>
      <c r="O4" s="28"/>
      <c r="P4" s="2" t="s">
        <v>80</v>
      </c>
    </row>
    <row r="5" spans="1:46" x14ac:dyDescent="0.35">
      <c r="A5" s="51"/>
      <c r="B5" s="29" t="s">
        <v>21</v>
      </c>
      <c r="C5" s="137" t="s">
        <v>128</v>
      </c>
      <c r="D5" s="23" t="s">
        <v>125</v>
      </c>
      <c r="E5" s="74"/>
      <c r="F5" s="5" t="s">
        <v>82</v>
      </c>
      <c r="G5" s="12" t="s">
        <v>18</v>
      </c>
      <c r="H5" s="5" t="s">
        <v>18</v>
      </c>
      <c r="I5" s="141" t="s">
        <v>19</v>
      </c>
      <c r="J5" s="11" t="s">
        <v>18</v>
      </c>
      <c r="K5" s="20" t="s">
        <v>17</v>
      </c>
      <c r="L5" s="48"/>
      <c r="M5" s="149"/>
      <c r="N5" s="2"/>
      <c r="R5" s="30"/>
    </row>
    <row r="6" spans="1:46" x14ac:dyDescent="0.35">
      <c r="A6" s="51"/>
      <c r="B6" s="29" t="s">
        <v>84</v>
      </c>
      <c r="C6" s="48" t="s">
        <v>135</v>
      </c>
      <c r="D6" s="23" t="s">
        <v>15</v>
      </c>
      <c r="E6" s="74" t="s">
        <v>115</v>
      </c>
      <c r="F6" s="11" t="s">
        <v>18</v>
      </c>
      <c r="G6" s="12" t="s">
        <v>19</v>
      </c>
      <c r="H6" s="170" t="s">
        <v>18</v>
      </c>
      <c r="I6" s="26" t="s">
        <v>17</v>
      </c>
      <c r="L6" s="48"/>
      <c r="M6" s="149"/>
      <c r="N6" s="2"/>
    </row>
    <row r="7" spans="1:46" x14ac:dyDescent="0.35">
      <c r="A7" s="51"/>
      <c r="B7" s="29" t="s">
        <v>123</v>
      </c>
      <c r="C7" s="137" t="s">
        <v>106</v>
      </c>
      <c r="D7" s="23" t="s">
        <v>194</v>
      </c>
      <c r="E7" s="74" t="s">
        <v>115</v>
      </c>
      <c r="F7" s="11" t="s">
        <v>18</v>
      </c>
      <c r="G7" s="12" t="s">
        <v>19</v>
      </c>
      <c r="H7" s="11" t="s">
        <v>18</v>
      </c>
      <c r="I7" s="111" t="s">
        <v>17</v>
      </c>
      <c r="K7" s="2"/>
      <c r="L7" s="48"/>
      <c r="M7" s="149"/>
      <c r="N7" s="2"/>
    </row>
    <row r="8" spans="1:46" x14ac:dyDescent="0.35">
      <c r="A8" s="51"/>
      <c r="B8" s="29" t="s">
        <v>91</v>
      </c>
      <c r="C8" s="137" t="s">
        <v>177</v>
      </c>
      <c r="D8" s="23" t="s">
        <v>86</v>
      </c>
      <c r="E8" s="135" t="s">
        <v>115</v>
      </c>
      <c r="F8" s="5" t="s">
        <v>19</v>
      </c>
      <c r="G8" s="11" t="s">
        <v>18</v>
      </c>
      <c r="H8" s="20" t="s">
        <v>17</v>
      </c>
      <c r="I8" s="23"/>
      <c r="K8" s="2"/>
      <c r="L8" s="48"/>
      <c r="M8" s="149"/>
      <c r="N8" s="2"/>
    </row>
    <row r="9" spans="1:46" x14ac:dyDescent="0.35">
      <c r="A9" s="51"/>
      <c r="B9" s="29" t="s">
        <v>21</v>
      </c>
      <c r="C9" s="137" t="s">
        <v>176</v>
      </c>
      <c r="D9" s="23" t="s">
        <v>15</v>
      </c>
      <c r="E9" s="74"/>
      <c r="F9" s="6" t="s">
        <v>18</v>
      </c>
      <c r="G9" s="11" t="s">
        <v>18</v>
      </c>
      <c r="H9" s="12" t="s">
        <v>19</v>
      </c>
      <c r="I9" s="83" t="s">
        <v>18</v>
      </c>
      <c r="J9" s="20" t="s">
        <v>17</v>
      </c>
      <c r="L9" s="48"/>
      <c r="M9" s="149"/>
      <c r="N9" s="2"/>
    </row>
    <row r="10" spans="1:46" x14ac:dyDescent="0.35">
      <c r="A10" s="51"/>
      <c r="B10" s="29" t="s">
        <v>21</v>
      </c>
      <c r="C10" s="137" t="s">
        <v>85</v>
      </c>
      <c r="D10" s="23" t="s">
        <v>15</v>
      </c>
      <c r="E10" s="74"/>
      <c r="F10" s="5" t="s">
        <v>18</v>
      </c>
      <c r="G10" s="11" t="s">
        <v>19</v>
      </c>
      <c r="H10" s="20" t="s">
        <v>17</v>
      </c>
      <c r="I10" s="84"/>
      <c r="L10" s="48"/>
      <c r="M10" s="149"/>
      <c r="N10" s="2"/>
    </row>
    <row r="11" spans="1:46" x14ac:dyDescent="0.35">
      <c r="A11" s="51"/>
      <c r="B11" s="29" t="s">
        <v>186</v>
      </c>
      <c r="C11" s="137" t="s">
        <v>187</v>
      </c>
      <c r="D11" s="23" t="s">
        <v>193</v>
      </c>
      <c r="E11" s="74"/>
      <c r="F11" s="5" t="s">
        <v>18</v>
      </c>
      <c r="G11" s="5" t="s">
        <v>19</v>
      </c>
      <c r="H11" s="130" t="s">
        <v>17</v>
      </c>
      <c r="I11" s="84"/>
      <c r="L11" s="48"/>
      <c r="M11" s="149"/>
      <c r="N11" s="2"/>
    </row>
    <row r="12" spans="1:46" ht="16" thickBot="1" x14ac:dyDescent="0.4">
      <c r="A12" s="51"/>
      <c r="B12" s="29" t="s">
        <v>24</v>
      </c>
      <c r="C12" s="137" t="s">
        <v>136</v>
      </c>
      <c r="D12" s="23" t="s">
        <v>23</v>
      </c>
      <c r="E12" s="74"/>
      <c r="F12" s="104" t="s">
        <v>18</v>
      </c>
      <c r="G12" s="104" t="s">
        <v>18</v>
      </c>
      <c r="H12" s="123" t="s">
        <v>19</v>
      </c>
      <c r="I12" s="85" t="s">
        <v>18</v>
      </c>
      <c r="J12" s="86" t="s">
        <v>17</v>
      </c>
      <c r="K12" s="87"/>
      <c r="L12" s="48"/>
      <c r="M12" s="149"/>
      <c r="N12" s="2"/>
    </row>
    <row r="13" spans="1:46" ht="16" thickBot="1" x14ac:dyDescent="0.4">
      <c r="A13" s="52"/>
      <c r="B13" s="36"/>
      <c r="C13" s="57" t="s">
        <v>26</v>
      </c>
      <c r="D13" s="37"/>
      <c r="E13" s="79"/>
      <c r="F13" s="38">
        <v>4.5</v>
      </c>
      <c r="G13" s="38">
        <v>5.5</v>
      </c>
      <c r="H13" s="38">
        <v>5</v>
      </c>
      <c r="I13" s="39">
        <v>3</v>
      </c>
      <c r="J13" s="38">
        <v>1.5</v>
      </c>
      <c r="K13" s="38">
        <v>0.5</v>
      </c>
      <c r="L13" s="89">
        <v>0</v>
      </c>
      <c r="M13" s="89">
        <v>0</v>
      </c>
    </row>
    <row r="14" spans="1:46" x14ac:dyDescent="0.35">
      <c r="A14" s="53" t="s">
        <v>27</v>
      </c>
      <c r="B14" s="29" t="s">
        <v>147</v>
      </c>
      <c r="C14" s="137" t="s">
        <v>137</v>
      </c>
      <c r="D14" s="23" t="s">
        <v>22</v>
      </c>
      <c r="E14" s="74"/>
      <c r="I14" s="122"/>
      <c r="J14" s="11" t="s">
        <v>82</v>
      </c>
      <c r="K14" s="6" t="s">
        <v>18</v>
      </c>
      <c r="L14" s="121" t="s">
        <v>18</v>
      </c>
      <c r="M14" s="150" t="s">
        <v>18</v>
      </c>
      <c r="N14" s="12" t="s">
        <v>19</v>
      </c>
      <c r="O14" s="11" t="s">
        <v>18</v>
      </c>
      <c r="P14" s="10" t="s">
        <v>17</v>
      </c>
      <c r="Q14" s="2" t="s">
        <v>169</v>
      </c>
    </row>
    <row r="15" spans="1:46" x14ac:dyDescent="0.35">
      <c r="A15" s="54"/>
      <c r="B15" s="29" t="s">
        <v>21</v>
      </c>
      <c r="C15" s="48" t="s">
        <v>138</v>
      </c>
      <c r="D15" s="23" t="s">
        <v>22</v>
      </c>
      <c r="E15" s="74"/>
      <c r="H15" s="112" t="s">
        <v>28</v>
      </c>
      <c r="I15" s="11" t="s">
        <v>82</v>
      </c>
      <c r="J15" s="6" t="s">
        <v>18</v>
      </c>
      <c r="K15" s="11" t="s">
        <v>18</v>
      </c>
      <c r="L15" s="113" t="s">
        <v>19</v>
      </c>
      <c r="M15" s="151" t="s">
        <v>18</v>
      </c>
      <c r="N15" s="10" t="s">
        <v>17</v>
      </c>
      <c r="P15" s="2"/>
    </row>
    <row r="16" spans="1:46" x14ac:dyDescent="0.35">
      <c r="A16" s="54"/>
      <c r="B16" s="29" t="s">
        <v>21</v>
      </c>
      <c r="C16" s="48" t="s">
        <v>139</v>
      </c>
      <c r="D16" s="23" t="s">
        <v>22</v>
      </c>
      <c r="E16" s="74"/>
      <c r="F16" s="5" t="s">
        <v>28</v>
      </c>
      <c r="G16" s="11" t="s">
        <v>82</v>
      </c>
      <c r="H16" s="6" t="s">
        <v>18</v>
      </c>
      <c r="I16" s="83" t="s">
        <v>18</v>
      </c>
      <c r="J16" s="12" t="s">
        <v>19</v>
      </c>
      <c r="K16" s="11" t="s">
        <v>18</v>
      </c>
      <c r="L16" s="34" t="s">
        <v>17</v>
      </c>
      <c r="M16" s="48"/>
      <c r="N16" s="2"/>
    </row>
    <row r="17" spans="1:212" ht="16" thickBot="1" x14ac:dyDescent="0.4">
      <c r="A17" s="54"/>
      <c r="B17" s="29" t="s">
        <v>190</v>
      </c>
      <c r="C17" s="136" t="s">
        <v>191</v>
      </c>
      <c r="D17" s="23" t="s">
        <v>192</v>
      </c>
      <c r="E17" s="134"/>
      <c r="F17" s="1"/>
      <c r="G17" s="13"/>
      <c r="H17" s="1"/>
      <c r="I17" s="83" t="s">
        <v>82</v>
      </c>
      <c r="J17" s="12" t="s">
        <v>18</v>
      </c>
      <c r="K17" s="11" t="s">
        <v>18</v>
      </c>
      <c r="L17" s="131" t="s">
        <v>19</v>
      </c>
      <c r="M17" s="150" t="s">
        <v>18</v>
      </c>
      <c r="N17" s="20" t="s">
        <v>17</v>
      </c>
    </row>
    <row r="18" spans="1:212" s="7" customFormat="1" ht="16" thickBot="1" x14ac:dyDescent="0.4">
      <c r="A18" s="68"/>
      <c r="B18" s="72" t="s">
        <v>117</v>
      </c>
      <c r="C18" s="68"/>
      <c r="D18" s="68"/>
      <c r="E18" s="80"/>
      <c r="F18" s="76">
        <v>5</v>
      </c>
      <c r="G18" s="76">
        <v>6</v>
      </c>
      <c r="H18" s="76">
        <v>6.5</v>
      </c>
      <c r="I18" s="39">
        <v>4.5</v>
      </c>
      <c r="J18" s="38">
        <v>5</v>
      </c>
      <c r="K18" s="38">
        <v>3</v>
      </c>
      <c r="L18" s="89">
        <v>3</v>
      </c>
      <c r="M18" s="89">
        <v>1.5</v>
      </c>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row>
    <row r="19" spans="1:212" s="7" customFormat="1" ht="16" thickBot="1" x14ac:dyDescent="0.4">
      <c r="A19" s="69"/>
      <c r="B19" s="73" t="s">
        <v>29</v>
      </c>
      <c r="C19" s="73"/>
      <c r="D19" s="69"/>
      <c r="E19" s="81"/>
      <c r="F19" s="75">
        <f>COUNTA(F5:F12,F14:F17)</f>
        <v>9</v>
      </c>
      <c r="G19" s="75">
        <f t="shared" ref="G19:M19" si="0">COUNTA(G14:G17,G5:G12)</f>
        <v>9</v>
      </c>
      <c r="H19" s="75">
        <f t="shared" si="0"/>
        <v>10</v>
      </c>
      <c r="I19" s="88">
        <f t="shared" si="0"/>
        <v>8</v>
      </c>
      <c r="J19" s="90">
        <f t="shared" si="0"/>
        <v>7</v>
      </c>
      <c r="K19" s="90">
        <f t="shared" si="0"/>
        <v>5</v>
      </c>
      <c r="L19" s="91">
        <f t="shared" si="0"/>
        <v>4</v>
      </c>
      <c r="M19" s="91">
        <f t="shared" si="0"/>
        <v>3</v>
      </c>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row>
    <row r="20" spans="1:212" x14ac:dyDescent="0.35">
      <c r="A20" s="55" t="s">
        <v>30</v>
      </c>
      <c r="B20" s="70"/>
      <c r="C20" s="71" t="s">
        <v>31</v>
      </c>
      <c r="D20" s="31"/>
      <c r="E20" s="132"/>
      <c r="F20" s="33">
        <v>0.5</v>
      </c>
      <c r="G20" s="33">
        <v>0.25</v>
      </c>
      <c r="H20" s="33">
        <v>0.5</v>
      </c>
      <c r="I20" s="26">
        <v>0.25</v>
      </c>
      <c r="J20" s="33">
        <v>0.5</v>
      </c>
      <c r="K20" s="33">
        <v>0.25</v>
      </c>
      <c r="L20" s="32">
        <v>0.5</v>
      </c>
      <c r="M20" s="92">
        <v>0.25</v>
      </c>
      <c r="N20" s="2" t="s">
        <v>92</v>
      </c>
    </row>
    <row r="21" spans="1:212" x14ac:dyDescent="0.35">
      <c r="A21" s="56"/>
      <c r="B21" s="29"/>
      <c r="C21" s="48" t="s">
        <v>32</v>
      </c>
      <c r="D21" s="25" t="s">
        <v>159</v>
      </c>
      <c r="E21" s="133"/>
      <c r="F21" s="20">
        <v>0.5</v>
      </c>
      <c r="H21" s="20">
        <v>0.5</v>
      </c>
      <c r="I21" s="27"/>
      <c r="J21" s="20">
        <v>0.5</v>
      </c>
      <c r="L21" s="92">
        <v>0.5</v>
      </c>
      <c r="M21" s="152"/>
      <c r="N21" s="2"/>
    </row>
    <row r="22" spans="1:212" x14ac:dyDescent="0.35">
      <c r="A22" s="56"/>
      <c r="B22" s="29"/>
      <c r="C22" s="48" t="s">
        <v>33</v>
      </c>
      <c r="D22" s="23" t="s">
        <v>170</v>
      </c>
      <c r="E22" s="74"/>
      <c r="F22" s="21"/>
      <c r="G22" s="20">
        <v>0.5</v>
      </c>
      <c r="I22" s="26">
        <v>0.5</v>
      </c>
      <c r="J22" s="21"/>
      <c r="K22" s="20">
        <v>0.5</v>
      </c>
      <c r="L22" s="48"/>
      <c r="M22" s="92">
        <v>0.5</v>
      </c>
    </row>
    <row r="23" spans="1:212" x14ac:dyDescent="0.35">
      <c r="A23" s="56"/>
      <c r="B23" s="29"/>
      <c r="C23" s="48" t="s">
        <v>34</v>
      </c>
      <c r="D23" s="23" t="s">
        <v>126</v>
      </c>
      <c r="E23" s="74"/>
      <c r="F23" s="21"/>
      <c r="G23" s="20">
        <v>0.5</v>
      </c>
      <c r="H23" s="20">
        <v>0.5</v>
      </c>
      <c r="I23" s="27"/>
      <c r="J23" s="20">
        <v>0.5</v>
      </c>
      <c r="L23" s="92">
        <v>0.5</v>
      </c>
      <c r="M23" s="152"/>
      <c r="N23" s="2"/>
    </row>
    <row r="24" spans="1:212" x14ac:dyDescent="0.35">
      <c r="A24" s="56"/>
      <c r="B24" s="29"/>
      <c r="C24" s="48" t="s">
        <v>171</v>
      </c>
      <c r="D24" s="23" t="s">
        <v>35</v>
      </c>
      <c r="E24" s="74"/>
      <c r="F24" s="21"/>
      <c r="G24" s="20">
        <v>0.5</v>
      </c>
      <c r="I24" s="26">
        <v>0.5</v>
      </c>
      <c r="J24" s="21"/>
      <c r="K24" s="20">
        <v>0.5</v>
      </c>
      <c r="L24" s="48"/>
      <c r="M24" s="92">
        <v>0.5</v>
      </c>
    </row>
    <row r="25" spans="1:212" x14ac:dyDescent="0.35">
      <c r="A25" s="56"/>
      <c r="B25" s="29"/>
      <c r="C25" s="48" t="s">
        <v>36</v>
      </c>
      <c r="D25" s="23" t="s">
        <v>158</v>
      </c>
      <c r="E25" s="74"/>
      <c r="F25" s="20">
        <v>0.5</v>
      </c>
      <c r="H25" s="20">
        <v>0.5</v>
      </c>
      <c r="I25" s="84"/>
      <c r="J25" s="20">
        <v>0.5</v>
      </c>
      <c r="L25" s="92">
        <v>0.5</v>
      </c>
      <c r="M25" s="48"/>
    </row>
    <row r="26" spans="1:212" x14ac:dyDescent="0.35">
      <c r="A26" s="56"/>
      <c r="B26" s="77"/>
      <c r="C26" s="48" t="s">
        <v>134</v>
      </c>
      <c r="D26" s="23" t="s">
        <v>37</v>
      </c>
      <c r="E26" s="74"/>
      <c r="F26" s="21"/>
      <c r="I26" s="84"/>
      <c r="L26" s="48"/>
      <c r="M26" s="48"/>
      <c r="N26" s="2"/>
      <c r="Y26" s="35"/>
    </row>
    <row r="27" spans="1:212" x14ac:dyDescent="0.35">
      <c r="A27" s="56"/>
      <c r="B27" s="29"/>
      <c r="C27" s="48" t="s">
        <v>140</v>
      </c>
      <c r="D27" s="23" t="s">
        <v>101</v>
      </c>
      <c r="E27" s="74"/>
      <c r="G27" s="2"/>
      <c r="H27" s="20">
        <v>0.5</v>
      </c>
      <c r="I27" s="84"/>
      <c r="L27" s="48"/>
      <c r="M27" s="48"/>
    </row>
    <row r="28" spans="1:212" x14ac:dyDescent="0.35">
      <c r="A28" s="56"/>
      <c r="B28" s="29"/>
      <c r="C28" s="48" t="s">
        <v>160</v>
      </c>
      <c r="D28" s="23" t="s">
        <v>161</v>
      </c>
      <c r="E28" s="74"/>
      <c r="G28" s="2"/>
      <c r="I28" s="84"/>
      <c r="L28" s="48"/>
      <c r="M28" s="48"/>
      <c r="N28" s="2"/>
    </row>
    <row r="29" spans="1:212" x14ac:dyDescent="0.35">
      <c r="A29" s="56"/>
      <c r="B29" s="29"/>
      <c r="C29" s="48" t="s">
        <v>175</v>
      </c>
      <c r="D29" s="23" t="s">
        <v>22</v>
      </c>
      <c r="E29" s="74"/>
      <c r="F29" s="20">
        <v>0.5</v>
      </c>
      <c r="G29" s="2"/>
      <c r="I29" s="84"/>
      <c r="L29" s="48"/>
      <c r="M29" s="48"/>
      <c r="N29" s="2"/>
    </row>
    <row r="30" spans="1:212" x14ac:dyDescent="0.35">
      <c r="A30" s="56"/>
      <c r="B30" s="29"/>
      <c r="C30" s="48" t="s">
        <v>141</v>
      </c>
      <c r="D30" s="23" t="s">
        <v>22</v>
      </c>
      <c r="E30" s="74"/>
      <c r="G30" s="2"/>
      <c r="H30" s="20">
        <v>0.5</v>
      </c>
      <c r="I30" s="23"/>
      <c r="L30" s="48"/>
      <c r="M30" s="48"/>
    </row>
    <row r="31" spans="1:212" x14ac:dyDescent="0.35">
      <c r="A31" s="56"/>
      <c r="B31" s="29"/>
      <c r="C31" t="s">
        <v>142</v>
      </c>
      <c r="D31" s="23" t="s">
        <v>38</v>
      </c>
      <c r="E31" s="29"/>
      <c r="F31" s="20">
        <v>0.25</v>
      </c>
      <c r="G31" s="2"/>
      <c r="I31" s="84"/>
      <c r="L31" s="48"/>
      <c r="M31" s="48"/>
    </row>
    <row r="32" spans="1:212" x14ac:dyDescent="0.35">
      <c r="A32" s="56"/>
      <c r="B32" s="29"/>
      <c r="C32" t="s">
        <v>146</v>
      </c>
      <c r="D32" s="23" t="s">
        <v>38</v>
      </c>
      <c r="E32" s="29"/>
      <c r="G32" s="2"/>
      <c r="I32" s="84"/>
      <c r="K32" s="20">
        <v>0.5</v>
      </c>
      <c r="L32" s="48"/>
      <c r="M32" s="48"/>
    </row>
    <row r="33" spans="1:212" x14ac:dyDescent="0.35">
      <c r="A33" s="56"/>
      <c r="B33" s="29"/>
      <c r="C33" t="s">
        <v>145</v>
      </c>
      <c r="D33" s="23" t="s">
        <v>22</v>
      </c>
      <c r="E33" s="29"/>
      <c r="F33" s="20">
        <v>0.25</v>
      </c>
      <c r="G33" s="20">
        <v>0.5</v>
      </c>
      <c r="H33" s="20">
        <v>0.25</v>
      </c>
      <c r="I33" s="84"/>
      <c r="L33" s="48"/>
      <c r="M33" s="48"/>
    </row>
    <row r="34" spans="1:212" x14ac:dyDescent="0.35">
      <c r="A34" s="56"/>
      <c r="B34" s="29"/>
      <c r="C34" t="s">
        <v>89</v>
      </c>
      <c r="D34" s="23" t="s">
        <v>90</v>
      </c>
      <c r="E34" s="29"/>
      <c r="F34" s="20">
        <v>0.25</v>
      </c>
      <c r="G34" s="2"/>
      <c r="I34" s="84"/>
      <c r="L34" s="48"/>
      <c r="M34" s="48"/>
      <c r="N34" s="2" t="s">
        <v>189</v>
      </c>
    </row>
    <row r="35" spans="1:212" x14ac:dyDescent="0.35">
      <c r="A35" s="56"/>
      <c r="B35" s="29"/>
      <c r="C35" s="48" t="s">
        <v>143</v>
      </c>
      <c r="D35" s="23" t="s">
        <v>88</v>
      </c>
      <c r="E35" s="29"/>
      <c r="F35" s="20">
        <v>0.5</v>
      </c>
      <c r="G35" s="20">
        <v>0.5</v>
      </c>
      <c r="H35" s="20">
        <v>0.5</v>
      </c>
      <c r="I35" s="84"/>
      <c r="K35" s="2"/>
      <c r="L35" s="48"/>
      <c r="M35" s="48"/>
      <c r="N35" s="2" t="s">
        <v>87</v>
      </c>
    </row>
    <row r="36" spans="1:212" x14ac:dyDescent="0.35">
      <c r="A36" s="56"/>
      <c r="B36" s="29"/>
      <c r="C36" s="48" t="s">
        <v>174</v>
      </c>
      <c r="D36" s="23" t="s">
        <v>22</v>
      </c>
      <c r="E36" s="29"/>
      <c r="F36" s="21"/>
      <c r="G36" s="20">
        <v>0.5</v>
      </c>
      <c r="I36" s="84"/>
      <c r="K36" s="2"/>
      <c r="L36" s="48"/>
      <c r="M36" s="48"/>
      <c r="N36" s="2"/>
    </row>
    <row r="37" spans="1:212" x14ac:dyDescent="0.35">
      <c r="A37" s="56"/>
      <c r="B37" s="29"/>
      <c r="C37" s="48" t="s">
        <v>188</v>
      </c>
      <c r="D37" s="23" t="s">
        <v>22</v>
      </c>
      <c r="E37" s="29"/>
      <c r="F37" s="21"/>
      <c r="G37" s="20">
        <v>0.5</v>
      </c>
      <c r="I37" s="84"/>
      <c r="K37" s="2"/>
      <c r="L37" s="48"/>
      <c r="M37" s="149"/>
      <c r="N37" s="2"/>
    </row>
    <row r="38" spans="1:212" x14ac:dyDescent="0.35">
      <c r="A38" s="56"/>
      <c r="B38" s="29"/>
      <c r="C38" s="48" t="s">
        <v>164</v>
      </c>
      <c r="D38" s="23" t="s">
        <v>168</v>
      </c>
      <c r="E38" s="29"/>
      <c r="F38" s="21"/>
      <c r="G38" s="20">
        <v>0.5</v>
      </c>
      <c r="H38" s="48"/>
      <c r="I38" s="84"/>
      <c r="K38" s="2"/>
      <c r="L38" s="48"/>
      <c r="M38" s="149"/>
      <c r="N38" s="2"/>
    </row>
    <row r="39" spans="1:212" x14ac:dyDescent="0.35">
      <c r="A39" s="56"/>
      <c r="B39" s="29"/>
      <c r="C39" t="s">
        <v>173</v>
      </c>
      <c r="D39" s="23" t="s">
        <v>168</v>
      </c>
      <c r="E39" s="29"/>
      <c r="F39" s="21"/>
      <c r="G39" s="21"/>
      <c r="I39" s="26">
        <v>0.5</v>
      </c>
      <c r="K39" s="2"/>
      <c r="L39" s="48"/>
      <c r="M39" s="149"/>
      <c r="N39" s="2"/>
    </row>
    <row r="40" spans="1:212" x14ac:dyDescent="0.35">
      <c r="A40" s="56"/>
      <c r="B40" s="29"/>
      <c r="C40" t="s">
        <v>165</v>
      </c>
      <c r="D40" s="23" t="s">
        <v>168</v>
      </c>
      <c r="E40" s="29"/>
      <c r="F40" s="21"/>
      <c r="G40" s="21"/>
      <c r="I40" s="26">
        <v>0.5</v>
      </c>
      <c r="K40" s="2"/>
      <c r="L40" s="48"/>
      <c r="M40" s="149"/>
      <c r="N40" s="2"/>
    </row>
    <row r="41" spans="1:212" x14ac:dyDescent="0.35">
      <c r="A41" s="56"/>
      <c r="B41" s="29"/>
      <c r="C41" t="s">
        <v>167</v>
      </c>
      <c r="D41" s="23" t="s">
        <v>168</v>
      </c>
      <c r="E41" s="29"/>
      <c r="F41" s="21"/>
      <c r="G41" s="21"/>
      <c r="I41" s="27"/>
      <c r="K41" s="20">
        <v>0.5</v>
      </c>
      <c r="L41" s="48"/>
      <c r="M41" s="149"/>
      <c r="N41" s="2"/>
    </row>
    <row r="42" spans="1:212" ht="16" thickBot="1" x14ac:dyDescent="0.4">
      <c r="A42" s="56"/>
      <c r="B42" s="29"/>
      <c r="C42" t="s">
        <v>166</v>
      </c>
      <c r="D42" s="23" t="s">
        <v>168</v>
      </c>
      <c r="E42" s="29"/>
      <c r="F42" s="21"/>
      <c r="G42" s="21"/>
      <c r="I42" s="27"/>
      <c r="J42" s="20">
        <v>0.5</v>
      </c>
      <c r="K42" s="21"/>
      <c r="L42" s="48"/>
      <c r="M42" s="149"/>
      <c r="N42" s="2"/>
    </row>
    <row r="43" spans="1:212" s="7" customFormat="1" x14ac:dyDescent="0.35">
      <c r="A43" s="114"/>
      <c r="B43" s="115" t="s">
        <v>119</v>
      </c>
      <c r="C43" s="116"/>
      <c r="D43" s="24"/>
      <c r="E43" s="82"/>
      <c r="F43" s="22">
        <f t="shared" ref="F43:M43" si="1">SUM(F20:F42)</f>
        <v>3.25</v>
      </c>
      <c r="G43" s="22">
        <f t="shared" si="1"/>
        <v>4.25</v>
      </c>
      <c r="H43" s="22">
        <f t="shared" si="1"/>
        <v>3.75</v>
      </c>
      <c r="I43" s="108">
        <f t="shared" si="1"/>
        <v>2.25</v>
      </c>
      <c r="J43" s="109">
        <f t="shared" si="1"/>
        <v>2.5</v>
      </c>
      <c r="K43" s="109">
        <f t="shared" si="1"/>
        <v>2.25</v>
      </c>
      <c r="L43" s="110">
        <f t="shared" si="1"/>
        <v>2</v>
      </c>
      <c r="M43" s="110">
        <f t="shared" si="1"/>
        <v>1.25</v>
      </c>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row>
    <row r="44" spans="1:212" s="7" customFormat="1" ht="16" thickBot="1" x14ac:dyDescent="0.4">
      <c r="A44" s="63"/>
      <c r="B44" s="64" t="s">
        <v>120</v>
      </c>
      <c r="C44" s="65"/>
      <c r="D44" s="66"/>
      <c r="E44" s="67"/>
      <c r="F44" s="17">
        <f t="shared" ref="F44:M44" si="2">+F18+F43</f>
        <v>8.25</v>
      </c>
      <c r="G44" s="17">
        <f t="shared" si="2"/>
        <v>10.25</v>
      </c>
      <c r="H44" s="17">
        <f t="shared" si="2"/>
        <v>10.25</v>
      </c>
      <c r="I44" s="105">
        <f t="shared" si="2"/>
        <v>6.75</v>
      </c>
      <c r="J44" s="106">
        <f t="shared" si="2"/>
        <v>7.5</v>
      </c>
      <c r="K44" s="106">
        <f t="shared" si="2"/>
        <v>5.25</v>
      </c>
      <c r="L44" s="107">
        <f t="shared" si="2"/>
        <v>5</v>
      </c>
      <c r="M44" s="107">
        <f t="shared" si="2"/>
        <v>2.75</v>
      </c>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row>
    <row r="46" spans="1:212" x14ac:dyDescent="0.35">
      <c r="A46" s="161" t="s">
        <v>162</v>
      </c>
      <c r="B46" s="162"/>
      <c r="C46" s="163"/>
    </row>
    <row r="47" spans="1:212" s="3" customFormat="1" x14ac:dyDescent="0.35">
      <c r="A47" s="40" t="s">
        <v>39</v>
      </c>
      <c r="B47" s="40" t="s">
        <v>95</v>
      </c>
      <c r="C47" s="40" t="s">
        <v>81</v>
      </c>
    </row>
    <row r="48" spans="1:212" s="3" customFormat="1" x14ac:dyDescent="0.35">
      <c r="A48" s="164" t="s">
        <v>93</v>
      </c>
      <c r="B48" s="165"/>
      <c r="C48" s="166"/>
    </row>
    <row r="49" spans="1:3" s="3" customFormat="1" x14ac:dyDescent="0.35">
      <c r="A49" s="78" t="s">
        <v>96</v>
      </c>
      <c r="B49" s="41" t="s">
        <v>124</v>
      </c>
      <c r="C49" s="18" t="s">
        <v>22</v>
      </c>
    </row>
    <row r="50" spans="1:3" s="3" customFormat="1" x14ac:dyDescent="0.35">
      <c r="A50" s="78" t="s">
        <v>96</v>
      </c>
      <c r="B50" s="42" t="s">
        <v>98</v>
      </c>
      <c r="C50" s="19" t="s">
        <v>22</v>
      </c>
    </row>
    <row r="51" spans="1:3" s="3" customFormat="1" x14ac:dyDescent="0.35">
      <c r="A51" s="78" t="s">
        <v>21</v>
      </c>
      <c r="B51" s="41" t="s">
        <v>144</v>
      </c>
      <c r="C51" s="18" t="s">
        <v>22</v>
      </c>
    </row>
    <row r="52" spans="1:3" s="3" customFormat="1" x14ac:dyDescent="0.35">
      <c r="A52" s="78" t="s">
        <v>21</v>
      </c>
      <c r="B52" s="4" t="s">
        <v>99</v>
      </c>
      <c r="C52" s="18" t="s">
        <v>97</v>
      </c>
    </row>
    <row r="53" spans="1:3" s="3" customFormat="1" x14ac:dyDescent="0.35">
      <c r="A53" s="167" t="s">
        <v>94</v>
      </c>
      <c r="B53" s="168"/>
      <c r="C53" s="169"/>
    </row>
    <row r="54" spans="1:3" s="3" customFormat="1" x14ac:dyDescent="0.35">
      <c r="A54" s="97" t="s">
        <v>102</v>
      </c>
      <c r="B54" s="96" t="s">
        <v>103</v>
      </c>
      <c r="C54" s="18" t="s">
        <v>131</v>
      </c>
    </row>
    <row r="55" spans="1:3" s="3" customFormat="1" x14ac:dyDescent="0.35">
      <c r="A55" s="78" t="s">
        <v>21</v>
      </c>
      <c r="B55" s="42" t="s">
        <v>122</v>
      </c>
      <c r="C55" s="99" t="s">
        <v>121</v>
      </c>
    </row>
    <row r="56" spans="1:3" s="3" customFormat="1" x14ac:dyDescent="0.35">
      <c r="A56" s="78" t="s">
        <v>21</v>
      </c>
      <c r="B56" s="4" t="s">
        <v>129</v>
      </c>
      <c r="C56" s="99" t="s">
        <v>132</v>
      </c>
    </row>
    <row r="57" spans="1:3" s="3" customFormat="1" x14ac:dyDescent="0.35">
      <c r="A57" s="78" t="s">
        <v>21</v>
      </c>
      <c r="B57" s="4" t="s">
        <v>172</v>
      </c>
      <c r="C57" s="99" t="s">
        <v>22</v>
      </c>
    </row>
    <row r="58" spans="1:3" x14ac:dyDescent="0.35">
      <c r="A58" s="43" t="s">
        <v>21</v>
      </c>
      <c r="B58" s="4" t="s">
        <v>40</v>
      </c>
      <c r="C58" s="100">
        <v>46357</v>
      </c>
    </row>
    <row r="59" spans="1:3" x14ac:dyDescent="0.35">
      <c r="A59" s="43" t="s">
        <v>21</v>
      </c>
      <c r="B59" s="4" t="s">
        <v>151</v>
      </c>
      <c r="C59" s="99" t="s">
        <v>130</v>
      </c>
    </row>
    <row r="60" spans="1:3" x14ac:dyDescent="0.35">
      <c r="A60" s="43" t="s">
        <v>21</v>
      </c>
      <c r="B60" s="4" t="s">
        <v>148</v>
      </c>
      <c r="C60" s="101" t="s">
        <v>22</v>
      </c>
    </row>
    <row r="61" spans="1:3" x14ac:dyDescent="0.35">
      <c r="A61" s="43" t="s">
        <v>21</v>
      </c>
      <c r="B61" s="4" t="s">
        <v>163</v>
      </c>
      <c r="C61" s="101" t="s">
        <v>22</v>
      </c>
    </row>
    <row r="62" spans="1:3" x14ac:dyDescent="0.35">
      <c r="A62" s="43" t="s">
        <v>157</v>
      </c>
      <c r="B62" s="4" t="s">
        <v>149</v>
      </c>
      <c r="C62" s="100">
        <v>46357</v>
      </c>
    </row>
    <row r="63" spans="1:3" x14ac:dyDescent="0.35">
      <c r="A63" s="43" t="s">
        <v>156</v>
      </c>
      <c r="B63" s="4" t="s">
        <v>154</v>
      </c>
      <c r="C63" s="101" t="s">
        <v>155</v>
      </c>
    </row>
    <row r="64" spans="1:3" x14ac:dyDescent="0.35">
      <c r="A64" s="43" t="s">
        <v>41</v>
      </c>
      <c r="B64" s="4" t="s">
        <v>42</v>
      </c>
      <c r="C64" s="102" t="s">
        <v>185</v>
      </c>
    </row>
    <row r="65" spans="1:3" x14ac:dyDescent="0.35">
      <c r="A65" s="43" t="s">
        <v>41</v>
      </c>
      <c r="B65" s="4" t="s">
        <v>150</v>
      </c>
      <c r="C65" s="102" t="s">
        <v>127</v>
      </c>
    </row>
    <row r="66" spans="1:3" x14ac:dyDescent="0.35">
      <c r="A66" s="98" t="s">
        <v>25</v>
      </c>
      <c r="B66" s="103" t="s">
        <v>43</v>
      </c>
      <c r="C66" s="100">
        <v>46447</v>
      </c>
    </row>
    <row r="67" spans="1:3" x14ac:dyDescent="0.35">
      <c r="A67" s="160" t="s">
        <v>44</v>
      </c>
      <c r="B67" s="160"/>
      <c r="C67" s="160"/>
    </row>
    <row r="68" spans="1:3" x14ac:dyDescent="0.35">
      <c r="A68" s="118" t="s">
        <v>21</v>
      </c>
      <c r="B68" s="119" t="s">
        <v>133</v>
      </c>
      <c r="C68" s="120" t="s">
        <v>22</v>
      </c>
    </row>
    <row r="69" spans="1:3" x14ac:dyDescent="0.35">
      <c r="A69" s="1"/>
      <c r="C69" s="117"/>
    </row>
    <row r="70" spans="1:3" x14ac:dyDescent="0.35">
      <c r="A70" s="159" t="s">
        <v>114</v>
      </c>
      <c r="B70" s="159"/>
      <c r="C70" s="159"/>
    </row>
    <row r="71" spans="1:3" x14ac:dyDescent="0.35">
      <c r="A71" s="44" t="s">
        <v>107</v>
      </c>
      <c r="B71" s="124" t="s">
        <v>108</v>
      </c>
      <c r="C71" s="125" t="s">
        <v>104</v>
      </c>
    </row>
    <row r="72" spans="1:3" x14ac:dyDescent="0.35">
      <c r="A72" s="45" t="s">
        <v>152</v>
      </c>
      <c r="B72" s="45" t="s">
        <v>153</v>
      </c>
      <c r="C72" s="126" t="s">
        <v>115</v>
      </c>
    </row>
    <row r="73" spans="1:3" x14ac:dyDescent="0.35">
      <c r="A73" s="46" t="s">
        <v>109</v>
      </c>
      <c r="B73" s="46" t="s">
        <v>118</v>
      </c>
      <c r="C73" s="127" t="s">
        <v>115</v>
      </c>
    </row>
    <row r="74" spans="1:3" x14ac:dyDescent="0.35">
      <c r="A74" s="46" t="s">
        <v>178</v>
      </c>
      <c r="B74" s="46" t="s">
        <v>184</v>
      </c>
      <c r="C74" s="127" t="s">
        <v>115</v>
      </c>
    </row>
    <row r="75" spans="1:3" x14ac:dyDescent="0.35">
      <c r="A75" s="46" t="s">
        <v>179</v>
      </c>
      <c r="B75" s="46" t="s">
        <v>180</v>
      </c>
      <c r="C75" s="127" t="s">
        <v>115</v>
      </c>
    </row>
    <row r="76" spans="1:3" x14ac:dyDescent="0.35">
      <c r="A76" s="46" t="s">
        <v>181</v>
      </c>
      <c r="B76" s="46" t="s">
        <v>116</v>
      </c>
      <c r="C76" s="127" t="s">
        <v>115</v>
      </c>
    </row>
    <row r="77" spans="1:3" x14ac:dyDescent="0.35">
      <c r="A77" s="46" t="s">
        <v>182</v>
      </c>
      <c r="B77" s="129" t="s">
        <v>183</v>
      </c>
      <c r="C77" s="127" t="s">
        <v>115</v>
      </c>
    </row>
    <row r="78" spans="1:3" x14ac:dyDescent="0.35">
      <c r="A78" s="46" t="s">
        <v>113</v>
      </c>
      <c r="B78" s="46" t="s">
        <v>112</v>
      </c>
      <c r="C78" s="127" t="s">
        <v>105</v>
      </c>
    </row>
    <row r="79" spans="1:3" x14ac:dyDescent="0.35">
      <c r="A79" s="47" t="s">
        <v>110</v>
      </c>
      <c r="B79" s="47" t="s">
        <v>111</v>
      </c>
      <c r="C79" s="128" t="s">
        <v>105</v>
      </c>
    </row>
  </sheetData>
  <mergeCells count="6">
    <mergeCell ref="D2:L2"/>
    <mergeCell ref="A70:C70"/>
    <mergeCell ref="A67:C67"/>
    <mergeCell ref="A46:C46"/>
    <mergeCell ref="A48:C48"/>
    <mergeCell ref="A53:C53"/>
  </mergeCells>
  <phoneticPr fontId="6" type="noConversion"/>
  <conditionalFormatting sqref="F18:M18">
    <cfRule type="cellIs" dxfId="17" priority="5" operator="lessThan">
      <formula>6.1</formula>
    </cfRule>
    <cfRule type="cellIs" dxfId="16" priority="8" operator="greaterThan">
      <formula>6</formula>
    </cfRule>
    <cfRule type="cellIs" dxfId="15" priority="9" operator="lessThan">
      <formula>6.1</formula>
    </cfRule>
    <cfRule type="cellIs" dxfId="14" priority="18" operator="greaterThan">
      <formula>6</formula>
    </cfRule>
  </conditionalFormatting>
  <conditionalFormatting sqref="F19:M19">
    <cfRule type="cellIs" dxfId="13" priority="4" operator="lessThan">
      <formula>8.1</formula>
    </cfRule>
    <cfRule type="cellIs" dxfId="12" priority="6" operator="greaterThan">
      <formula>8</formula>
    </cfRule>
    <cfRule type="cellIs" dxfId="11" priority="7" operator="lessThan">
      <formula>8.1</formula>
    </cfRule>
    <cfRule type="cellIs" dxfId="10" priority="19" operator="greaterThan">
      <formula>10</formula>
    </cfRule>
    <cfRule type="cellIs" dxfId="9" priority="20" operator="greaterThan">
      <formula>8</formula>
    </cfRule>
  </conditionalFormatting>
  <conditionalFormatting sqref="F44:M44">
    <cfRule type="cellIs" dxfId="8" priority="1" operator="greaterThan">
      <formula>9</formula>
    </cfRule>
    <cfRule type="cellIs" dxfId="7" priority="2" operator="between">
      <formula>8.1</formula>
      <formula>9</formula>
    </cfRule>
    <cfRule type="cellIs" dxfId="6" priority="3" operator="lessThan">
      <formula>8.1</formula>
    </cfRule>
    <cfRule type="cellIs" dxfId="5" priority="11" operator="greaterThan">
      <formula>9</formula>
    </cfRule>
    <cfRule type="cellIs" dxfId="4" priority="12" operator="lessThan">
      <formula>8.01</formula>
    </cfRule>
    <cfRule type="cellIs" dxfId="3" priority="13" operator="between">
      <formula>8.1</formula>
      <formula>9</formula>
    </cfRule>
    <cfRule type="cellIs" dxfId="2" priority="15" operator="lessThan">
      <formula>8.1</formula>
    </cfRule>
    <cfRule type="cellIs" dxfId="1" priority="16" operator="between">
      <formula>8</formula>
      <formula>9</formula>
    </cfRule>
    <cfRule type="cellIs" dxfId="0" priority="17" operator="greaterThan">
      <formula>8</formula>
    </cfRule>
  </conditionalFormatting>
  <pageMargins left="0.7" right="0.7" top="0.75" bottom="0.75" header="0.3" footer="0.3"/>
  <pageSetup scale="62" fitToWidth="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54A22-03E3-4147-AB76-93A8E3054D7F}">
  <dimension ref="C2:H14"/>
  <sheetViews>
    <sheetView topLeftCell="A6" workbookViewId="0">
      <selection activeCell="F9" sqref="F9"/>
    </sheetView>
  </sheetViews>
  <sheetFormatPr defaultRowHeight="15.5" x14ac:dyDescent="0.35"/>
  <cols>
    <col min="6" max="6" width="27.5" customWidth="1"/>
    <col min="7" max="7" width="40" customWidth="1"/>
    <col min="8" max="8" width="46.58203125" customWidth="1"/>
  </cols>
  <sheetData>
    <row r="2" spans="3:8" x14ac:dyDescent="0.35">
      <c r="C2" t="s">
        <v>45</v>
      </c>
    </row>
    <row r="3" spans="3:8" x14ac:dyDescent="0.35">
      <c r="D3" t="s">
        <v>46</v>
      </c>
    </row>
    <row r="5" spans="3:8" x14ac:dyDescent="0.35">
      <c r="C5" t="s">
        <v>47</v>
      </c>
      <c r="D5" t="s">
        <v>48</v>
      </c>
      <c r="E5" t="s">
        <v>49</v>
      </c>
      <c r="F5" t="s">
        <v>50</v>
      </c>
      <c r="G5" t="s">
        <v>51</v>
      </c>
      <c r="H5" t="s">
        <v>52</v>
      </c>
    </row>
    <row r="6" spans="3:8" ht="85.9" customHeight="1" x14ac:dyDescent="0.35">
      <c r="C6" s="11" t="s">
        <v>28</v>
      </c>
      <c r="D6" s="13">
        <v>1</v>
      </c>
      <c r="E6" s="13" t="s">
        <v>53</v>
      </c>
      <c r="F6" s="14" t="s">
        <v>54</v>
      </c>
      <c r="G6" s="14" t="s">
        <v>55</v>
      </c>
      <c r="H6" s="14" t="s">
        <v>56</v>
      </c>
    </row>
    <row r="7" spans="3:8" ht="81" customHeight="1" x14ac:dyDescent="0.35">
      <c r="C7" s="13" t="s">
        <v>57</v>
      </c>
      <c r="D7" s="13">
        <v>4</v>
      </c>
      <c r="E7" s="13" t="s">
        <v>58</v>
      </c>
      <c r="F7" s="14" t="s">
        <v>59</v>
      </c>
      <c r="G7" s="14" t="s">
        <v>60</v>
      </c>
      <c r="H7" s="14" t="s">
        <v>61</v>
      </c>
    </row>
    <row r="8" spans="3:8" ht="31" x14ac:dyDescent="0.35">
      <c r="C8" s="11" t="s">
        <v>82</v>
      </c>
      <c r="D8" s="13">
        <v>6</v>
      </c>
      <c r="E8" s="13" t="s">
        <v>62</v>
      </c>
      <c r="F8" s="14" t="s">
        <v>83</v>
      </c>
      <c r="G8" s="14" t="s">
        <v>63</v>
      </c>
      <c r="H8" s="14" t="s">
        <v>64</v>
      </c>
    </row>
    <row r="9" spans="3:8" ht="31" x14ac:dyDescent="0.35">
      <c r="C9" s="12" t="s">
        <v>18</v>
      </c>
      <c r="D9" s="13">
        <v>9</v>
      </c>
      <c r="E9" s="13" t="s">
        <v>65</v>
      </c>
      <c r="F9" s="14" t="s">
        <v>66</v>
      </c>
      <c r="G9" s="14" t="s">
        <v>67</v>
      </c>
      <c r="H9" s="14"/>
    </row>
    <row r="10" spans="3:8" ht="108.5" x14ac:dyDescent="0.35">
      <c r="C10" s="11" t="s">
        <v>18</v>
      </c>
      <c r="D10" s="13">
        <v>12</v>
      </c>
      <c r="E10" s="13" t="s">
        <v>53</v>
      </c>
      <c r="F10" s="14" t="s">
        <v>68</v>
      </c>
      <c r="G10" s="14" t="s">
        <v>69</v>
      </c>
      <c r="H10" s="14" t="s">
        <v>70</v>
      </c>
    </row>
    <row r="11" spans="3:8" ht="46.5" x14ac:dyDescent="0.35">
      <c r="C11" s="12" t="s">
        <v>16</v>
      </c>
      <c r="D11" s="13">
        <v>15</v>
      </c>
      <c r="E11" s="13" t="s">
        <v>71</v>
      </c>
      <c r="F11" s="14" t="s">
        <v>72</v>
      </c>
      <c r="G11" s="14" t="s">
        <v>73</v>
      </c>
      <c r="H11" s="14"/>
    </row>
    <row r="12" spans="3:8" ht="31" x14ac:dyDescent="0.35">
      <c r="C12" s="11" t="s">
        <v>74</v>
      </c>
      <c r="D12" s="13">
        <v>18</v>
      </c>
      <c r="E12" s="13" t="s">
        <v>62</v>
      </c>
      <c r="F12" s="14" t="s">
        <v>75</v>
      </c>
      <c r="G12" s="14"/>
      <c r="H12" s="14"/>
    </row>
    <row r="13" spans="3:8" ht="31" x14ac:dyDescent="0.35">
      <c r="C13" s="10" t="s">
        <v>17</v>
      </c>
      <c r="D13" s="13">
        <v>21</v>
      </c>
      <c r="E13" s="13" t="s">
        <v>65</v>
      </c>
      <c r="F13" s="14" t="s">
        <v>76</v>
      </c>
      <c r="G13" s="14" t="s">
        <v>77</v>
      </c>
      <c r="H13" s="14"/>
    </row>
    <row r="14" spans="3:8" ht="31" x14ac:dyDescent="0.35">
      <c r="D14" s="13">
        <v>24</v>
      </c>
      <c r="E14" s="13" t="s">
        <v>53</v>
      </c>
      <c r="F14" s="14" t="s">
        <v>78</v>
      </c>
      <c r="G14" s="14" t="s">
        <v>79</v>
      </c>
      <c r="H14" s="1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666A71502DD5946BF269EB91F421501" ma:contentTypeVersion="8" ma:contentTypeDescription="Create a new document." ma:contentTypeScope="" ma:versionID="ebd14baadc3986ac5cea106d261e0d4c">
  <xsd:schema xmlns:xsd="http://www.w3.org/2001/XMLSchema" xmlns:xs="http://www.w3.org/2001/XMLSchema" xmlns:p="http://schemas.microsoft.com/office/2006/metadata/properties" xmlns:ns2="29a7b2c9-5825-4f81-98f5-8436b30222e7" xmlns:ns3="88d96e98-a51a-4ad3-b724-251822e75dcf" targetNamespace="http://schemas.microsoft.com/office/2006/metadata/properties" ma:root="true" ma:fieldsID="c4acb023aeac998291cea217a251ebf2" ns2:_="" ns3:_="">
    <xsd:import namespace="29a7b2c9-5825-4f81-98f5-8436b30222e7"/>
    <xsd:import namespace="88d96e98-a51a-4ad3-b724-251822e75dc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a7b2c9-5825-4f81-98f5-8436b30222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8d96e98-a51a-4ad3-b724-251822e75dcf"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273DFDA-853C-470E-A01C-9F9C87306F4F}">
  <ds:schemaRefs>
    <ds:schemaRef ds:uri="http://schemas.microsoft.com/sharepoint/v3/contenttype/forms"/>
  </ds:schemaRefs>
</ds:datastoreItem>
</file>

<file path=customXml/itemProps2.xml><?xml version="1.0" encoding="utf-8"?>
<ds:datastoreItem xmlns:ds="http://schemas.openxmlformats.org/officeDocument/2006/customXml" ds:itemID="{95FB59AF-0F7B-41D1-90CE-EA2C604CEA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a7b2c9-5825-4f81-98f5-8436b30222e7"/>
    <ds:schemaRef ds:uri="88d96e98-a51a-4ad3-b724-251822e75d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8410928-9A81-4ECA-A799-1730B5A52BCC}">
  <ds:schemaRefs>
    <ds:schemaRef ds:uri="88d96e98-a51a-4ad3-b724-251822e75dcf"/>
    <ds:schemaRef ds:uri="http://www.w3.org/XML/1998/namespace"/>
    <ds:schemaRef ds:uri="http://purl.org/dc/dcmitype/"/>
    <ds:schemaRef ds:uri="29a7b2c9-5825-4f81-98f5-8436b30222e7"/>
    <ds:schemaRef ds:uri="http://schemas.microsoft.com/office/2006/documentManagement/types"/>
    <ds:schemaRef ds:uri="http://purl.org/dc/terms/"/>
    <ds:schemaRef ds:uri="http://purl.org/dc/elements/1.1/"/>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HOW WORKLOAD IS ESTIMATED</vt:lpstr>
      <vt:lpstr>2025 - 2027 WorkPlan</vt:lpstr>
      <vt:lpstr>General Timeline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Brian Cheuvront</dc:creator>
  <cp:keywords/>
  <dc:description/>
  <cp:lastModifiedBy>John Hadley</cp:lastModifiedBy>
  <cp:revision/>
  <dcterms:created xsi:type="dcterms:W3CDTF">2020-07-14T16:58:14Z</dcterms:created>
  <dcterms:modified xsi:type="dcterms:W3CDTF">2026-03-25T13:17:47Z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0x0101005666A71502DD5946BF269EB91F421501</vt:lpwstr>
  </property>
</Properties>
</file>