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32" yWindow="24" windowWidth="14568" windowHeight="9816" firstSheet="12" activeTab="16"/>
  </bookViews>
  <sheets>
    <sheet name="Black Grouper" sheetId="4" r:id="rId1"/>
    <sheet name="Black Sea Bass" sheetId="5" r:id="rId2"/>
    <sheet name="Blueline Tilefish" sheetId="2" r:id="rId3"/>
    <sheet name="Gag" sheetId="6" r:id="rId4"/>
    <sheet name="Golden Tilefish" sheetId="7" r:id="rId5"/>
    <sheet name="Greater Amberjack" sheetId="8" r:id="rId6"/>
    <sheet name="FLK-EFL Hogfish" sheetId="9" r:id="rId7"/>
    <sheet name="Mutton Snapper" sheetId="10" r:id="rId8"/>
    <sheet name="Red Grouper" sheetId="11" r:id="rId9"/>
    <sheet name="Red Porgy" sheetId="12" r:id="rId10"/>
    <sheet name="Red Snapper" sheetId="13" r:id="rId11"/>
    <sheet name="Snowy Grouper" sheetId="15" r:id="rId12"/>
    <sheet name="Vermilion Snapper" sheetId="16" r:id="rId13"/>
    <sheet name="Wreckfish" sheetId="18" r:id="rId14"/>
    <sheet name="Yellowtail Snapper" sheetId="17" r:id="rId15"/>
    <sheet name="King Mackerel" sheetId="19" r:id="rId16"/>
    <sheet name="Spanish Mackerel" sheetId="20" r:id="rId17"/>
    <sheet name="Cobia" sheetId="21" r:id="rId18"/>
  </sheets>
  <calcPr calcId="145621"/>
</workbook>
</file>

<file path=xl/calcChain.xml><?xml version="1.0" encoding="utf-8"?>
<calcChain xmlns="http://schemas.openxmlformats.org/spreadsheetml/2006/main">
  <c r="D67" i="16" l="1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2" i="16"/>
  <c r="I56" i="13" l="1"/>
  <c r="H56" i="13"/>
  <c r="I55" i="13"/>
  <c r="H55" i="13"/>
  <c r="I54" i="13"/>
  <c r="H54" i="13"/>
  <c r="I53" i="13"/>
  <c r="H53" i="13"/>
  <c r="I52" i="13"/>
  <c r="H52" i="13"/>
  <c r="I51" i="13"/>
  <c r="H51" i="13"/>
  <c r="I50" i="13"/>
  <c r="H50" i="13"/>
  <c r="I49" i="13"/>
  <c r="H49" i="13"/>
  <c r="I48" i="13"/>
  <c r="H48" i="13"/>
  <c r="I47" i="13"/>
  <c r="H47" i="13"/>
  <c r="I46" i="13"/>
  <c r="H46" i="13"/>
  <c r="I45" i="13"/>
  <c r="H45" i="13"/>
  <c r="I44" i="13"/>
  <c r="H44" i="13"/>
  <c r="I43" i="13"/>
  <c r="H43" i="13"/>
  <c r="I42" i="13"/>
  <c r="H42" i="13"/>
  <c r="I41" i="13"/>
  <c r="H41" i="13"/>
  <c r="I40" i="13"/>
  <c r="H40" i="13"/>
  <c r="I39" i="13"/>
  <c r="H39" i="13"/>
  <c r="I38" i="13"/>
  <c r="H38" i="13"/>
  <c r="I37" i="13"/>
  <c r="H37" i="13"/>
  <c r="I36" i="13"/>
  <c r="H36" i="13"/>
  <c r="I35" i="13"/>
  <c r="H35" i="13"/>
  <c r="I34" i="13"/>
  <c r="H34" i="13"/>
  <c r="I33" i="13"/>
  <c r="H33" i="13"/>
  <c r="I32" i="13"/>
  <c r="H32" i="13"/>
  <c r="I31" i="13"/>
  <c r="H31" i="13"/>
  <c r="I30" i="13"/>
  <c r="H30" i="13"/>
  <c r="I29" i="13"/>
  <c r="H29" i="13"/>
  <c r="I28" i="13"/>
  <c r="H28" i="13"/>
  <c r="I27" i="13"/>
  <c r="H27" i="13"/>
  <c r="I26" i="13"/>
  <c r="H26" i="13"/>
  <c r="I25" i="13"/>
  <c r="H25" i="13"/>
  <c r="I24" i="13"/>
  <c r="H24" i="13"/>
  <c r="I23" i="13"/>
  <c r="H23" i="13"/>
  <c r="I22" i="13"/>
  <c r="H22" i="13"/>
  <c r="I21" i="13"/>
  <c r="H21" i="13"/>
  <c r="I20" i="13"/>
  <c r="H20" i="13"/>
  <c r="I19" i="13"/>
  <c r="H19" i="13"/>
  <c r="I18" i="13"/>
  <c r="H18" i="13"/>
  <c r="I17" i="13"/>
  <c r="H17" i="13"/>
  <c r="I16" i="13"/>
  <c r="H16" i="13"/>
  <c r="I15" i="13"/>
  <c r="H15" i="13"/>
  <c r="I14" i="13"/>
  <c r="H14" i="13"/>
  <c r="I13" i="13"/>
  <c r="H13" i="13"/>
  <c r="I12" i="13"/>
  <c r="H12" i="13"/>
  <c r="I11" i="13"/>
  <c r="H11" i="13"/>
  <c r="I10" i="13"/>
  <c r="H10" i="13"/>
  <c r="I9" i="13"/>
  <c r="H9" i="13"/>
  <c r="I8" i="13"/>
  <c r="H8" i="13"/>
  <c r="I7" i="13"/>
  <c r="H7" i="13"/>
  <c r="I6" i="13"/>
  <c r="H6" i="13"/>
  <c r="I5" i="13"/>
  <c r="H5" i="13"/>
  <c r="I4" i="13"/>
  <c r="H4" i="13"/>
  <c r="I3" i="13"/>
  <c r="H3" i="13"/>
  <c r="I2" i="13"/>
  <c r="H2" i="13"/>
  <c r="K42" i="12" l="1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K3" i="12"/>
  <c r="K2" i="12"/>
  <c r="J34" i="11" l="1"/>
  <c r="I34" i="11"/>
  <c r="H34" i="11"/>
  <c r="J33" i="11"/>
  <c r="I33" i="11"/>
  <c r="H33" i="11"/>
  <c r="J32" i="11"/>
  <c r="I32" i="11"/>
  <c r="H32" i="11"/>
  <c r="J31" i="11"/>
  <c r="I31" i="11"/>
  <c r="H31" i="11"/>
  <c r="J30" i="11"/>
  <c r="I30" i="11"/>
  <c r="H30" i="11"/>
  <c r="J29" i="11"/>
  <c r="I29" i="11"/>
  <c r="H29" i="11"/>
  <c r="J28" i="11"/>
  <c r="I28" i="11"/>
  <c r="H28" i="11"/>
  <c r="J27" i="11"/>
  <c r="I27" i="11"/>
  <c r="H27" i="11"/>
  <c r="J26" i="11"/>
  <c r="I26" i="11"/>
  <c r="H26" i="11"/>
  <c r="J25" i="11"/>
  <c r="I25" i="11"/>
  <c r="H25" i="11"/>
  <c r="J24" i="11"/>
  <c r="I24" i="11"/>
  <c r="H24" i="11"/>
  <c r="J23" i="11"/>
  <c r="I23" i="11"/>
  <c r="H23" i="11"/>
  <c r="J22" i="11"/>
  <c r="I22" i="11"/>
  <c r="H22" i="11"/>
  <c r="J21" i="11"/>
  <c r="I21" i="11"/>
  <c r="H21" i="11"/>
  <c r="J20" i="11"/>
  <c r="I20" i="11"/>
  <c r="H20" i="11"/>
  <c r="J19" i="11"/>
  <c r="I19" i="11"/>
  <c r="H19" i="11"/>
  <c r="J18" i="11"/>
  <c r="I18" i="11"/>
  <c r="H18" i="11"/>
  <c r="J17" i="11"/>
  <c r="I17" i="11"/>
  <c r="H17" i="11"/>
  <c r="J16" i="11"/>
  <c r="I16" i="11"/>
  <c r="H16" i="11"/>
  <c r="J15" i="11"/>
  <c r="I15" i="11"/>
  <c r="H15" i="11"/>
  <c r="J14" i="11"/>
  <c r="I14" i="11"/>
  <c r="H14" i="11"/>
  <c r="J13" i="11"/>
  <c r="I13" i="11"/>
  <c r="H13" i="11"/>
  <c r="J12" i="11"/>
  <c r="I12" i="11"/>
  <c r="H12" i="11"/>
  <c r="J11" i="11"/>
  <c r="I11" i="11"/>
  <c r="H11" i="11"/>
  <c r="J10" i="11"/>
  <c r="I10" i="11"/>
  <c r="H10" i="11"/>
  <c r="J9" i="11"/>
  <c r="I9" i="11"/>
  <c r="H9" i="11"/>
  <c r="J8" i="11"/>
  <c r="I8" i="11"/>
  <c r="H8" i="11"/>
  <c r="J7" i="11"/>
  <c r="I7" i="11"/>
  <c r="H7" i="11"/>
  <c r="J6" i="11"/>
  <c r="I6" i="11"/>
  <c r="H6" i="11"/>
  <c r="J5" i="11"/>
  <c r="I5" i="11"/>
  <c r="H5" i="11"/>
  <c r="J4" i="11"/>
  <c r="I4" i="11"/>
  <c r="H4" i="11"/>
  <c r="J3" i="11"/>
  <c r="I3" i="11"/>
  <c r="H3" i="11"/>
  <c r="J2" i="11"/>
  <c r="I2" i="11"/>
  <c r="H2" i="11"/>
  <c r="J27" i="10" l="1"/>
  <c r="I27" i="10"/>
  <c r="H27" i="10"/>
  <c r="J26" i="10"/>
  <c r="I26" i="10"/>
  <c r="H26" i="10"/>
  <c r="J25" i="10"/>
  <c r="I25" i="10"/>
  <c r="H25" i="10"/>
  <c r="J24" i="10"/>
  <c r="I24" i="10"/>
  <c r="H24" i="10"/>
  <c r="J23" i="10"/>
  <c r="I23" i="10"/>
  <c r="H23" i="10"/>
  <c r="J22" i="10"/>
  <c r="I22" i="10"/>
  <c r="H22" i="10"/>
  <c r="J21" i="10"/>
  <c r="I21" i="10"/>
  <c r="H21" i="10"/>
  <c r="J20" i="10"/>
  <c r="I20" i="10"/>
  <c r="H20" i="10"/>
  <c r="J19" i="10"/>
  <c r="I19" i="10"/>
  <c r="H19" i="10"/>
  <c r="J18" i="10"/>
  <c r="I18" i="10"/>
  <c r="H18" i="10"/>
  <c r="J17" i="10"/>
  <c r="I17" i="10"/>
  <c r="H17" i="10"/>
  <c r="J16" i="10"/>
  <c r="I16" i="10"/>
  <c r="H16" i="10"/>
  <c r="J15" i="10"/>
  <c r="I15" i="10"/>
  <c r="H15" i="10"/>
  <c r="J14" i="10"/>
  <c r="I14" i="10"/>
  <c r="H14" i="10"/>
  <c r="J13" i="10"/>
  <c r="I13" i="10"/>
  <c r="H13" i="10"/>
  <c r="J12" i="10"/>
  <c r="I12" i="10"/>
  <c r="H12" i="10"/>
  <c r="J11" i="10"/>
  <c r="I11" i="10"/>
  <c r="H11" i="10"/>
  <c r="J10" i="10"/>
  <c r="I10" i="10"/>
  <c r="H10" i="10"/>
  <c r="J9" i="10"/>
  <c r="I9" i="10"/>
  <c r="H9" i="10"/>
  <c r="J8" i="10"/>
  <c r="I8" i="10"/>
  <c r="H8" i="10"/>
  <c r="J7" i="10"/>
  <c r="I7" i="10"/>
  <c r="H7" i="10"/>
  <c r="J6" i="10"/>
  <c r="I6" i="10"/>
  <c r="H6" i="10"/>
  <c r="J5" i="10"/>
  <c r="I5" i="10"/>
  <c r="H5" i="10"/>
  <c r="J4" i="10"/>
  <c r="I4" i="10"/>
  <c r="H4" i="10"/>
  <c r="J3" i="10"/>
  <c r="I3" i="10"/>
  <c r="H3" i="10"/>
  <c r="J2" i="10"/>
  <c r="I2" i="10"/>
  <c r="H2" i="10"/>
  <c r="C28" i="9" l="1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" i="9"/>
  <c r="J45" i="6" l="1"/>
  <c r="I45" i="6"/>
  <c r="J44" i="6"/>
  <c r="I44" i="6"/>
  <c r="H44" i="6"/>
  <c r="J43" i="6"/>
  <c r="I43" i="6"/>
  <c r="H43" i="6"/>
  <c r="J42" i="6"/>
  <c r="I42" i="6"/>
  <c r="H42" i="6"/>
  <c r="J41" i="6"/>
  <c r="I41" i="6"/>
  <c r="H41" i="6"/>
  <c r="J40" i="6"/>
  <c r="I40" i="6"/>
  <c r="H40" i="6"/>
  <c r="J39" i="6"/>
  <c r="I39" i="6"/>
  <c r="H39" i="6"/>
  <c r="J38" i="6"/>
  <c r="I38" i="6"/>
  <c r="H38" i="6"/>
  <c r="J37" i="6"/>
  <c r="I37" i="6"/>
  <c r="H37" i="6"/>
  <c r="J36" i="6"/>
  <c r="I36" i="6"/>
  <c r="H36" i="6"/>
  <c r="J35" i="6"/>
  <c r="I35" i="6"/>
  <c r="H35" i="6"/>
  <c r="J34" i="6"/>
  <c r="I34" i="6"/>
  <c r="H34" i="6"/>
  <c r="J33" i="6"/>
  <c r="I33" i="6"/>
  <c r="H33" i="6"/>
  <c r="J32" i="6"/>
  <c r="I32" i="6"/>
  <c r="H32" i="6"/>
  <c r="J31" i="6"/>
  <c r="I31" i="6"/>
  <c r="H31" i="6"/>
  <c r="J30" i="6"/>
  <c r="I30" i="6"/>
  <c r="H30" i="6"/>
  <c r="J29" i="6"/>
  <c r="I29" i="6"/>
  <c r="H29" i="6"/>
  <c r="J28" i="6"/>
  <c r="I28" i="6"/>
  <c r="H28" i="6"/>
  <c r="J27" i="6"/>
  <c r="I27" i="6"/>
  <c r="H27" i="6"/>
  <c r="J26" i="6"/>
  <c r="I26" i="6"/>
  <c r="H26" i="6"/>
  <c r="J25" i="6"/>
  <c r="I25" i="6"/>
  <c r="H25" i="6"/>
  <c r="J24" i="6"/>
  <c r="I24" i="6"/>
  <c r="H24" i="6"/>
  <c r="J23" i="6"/>
  <c r="I23" i="6"/>
  <c r="H23" i="6"/>
  <c r="J22" i="6"/>
  <c r="I22" i="6"/>
  <c r="H22" i="6"/>
  <c r="J21" i="6"/>
  <c r="I21" i="6"/>
  <c r="H21" i="6"/>
  <c r="J20" i="6"/>
  <c r="I20" i="6"/>
  <c r="H20" i="6"/>
  <c r="J19" i="6"/>
  <c r="I19" i="6"/>
  <c r="H19" i="6"/>
  <c r="J18" i="6"/>
  <c r="I18" i="6"/>
  <c r="H18" i="6"/>
  <c r="J17" i="6"/>
  <c r="I17" i="6"/>
  <c r="H17" i="6"/>
  <c r="J16" i="6"/>
  <c r="I16" i="6"/>
  <c r="H16" i="6"/>
  <c r="J15" i="6"/>
  <c r="I15" i="6"/>
  <c r="H15" i="6"/>
  <c r="J14" i="6"/>
  <c r="I14" i="6"/>
  <c r="H14" i="6"/>
  <c r="J13" i="6"/>
  <c r="I13" i="6"/>
  <c r="H13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J5" i="6"/>
  <c r="I5" i="6"/>
  <c r="H5" i="6"/>
  <c r="J4" i="6"/>
  <c r="I4" i="6"/>
  <c r="H4" i="6"/>
  <c r="J3" i="6"/>
  <c r="I3" i="6"/>
  <c r="H3" i="6"/>
  <c r="J2" i="6"/>
  <c r="I2" i="6"/>
  <c r="H2" i="6"/>
  <c r="I24" i="4" l="1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3" i="4"/>
  <c r="H3" i="4"/>
  <c r="I2" i="4"/>
  <c r="H2" i="4"/>
</calcChain>
</file>

<file path=xl/sharedStrings.xml><?xml version="1.0" encoding="utf-8"?>
<sst xmlns="http://schemas.openxmlformats.org/spreadsheetml/2006/main" count="162" uniqueCount="40">
  <si>
    <t>Year</t>
  </si>
  <si>
    <t>SSB</t>
  </si>
  <si>
    <t>Recruits (age-1 fish)</t>
  </si>
  <si>
    <t>Apical F</t>
  </si>
  <si>
    <t>Fmsy</t>
  </si>
  <si>
    <t>SSBmsy</t>
  </si>
  <si>
    <t>MSST</t>
  </si>
  <si>
    <t>F/Fmsy</t>
  </si>
  <si>
    <t>SSB/SSBmsy</t>
  </si>
  <si>
    <t>1 to 1</t>
  </si>
  <si>
    <t>F</t>
  </si>
  <si>
    <t>B</t>
  </si>
  <si>
    <t>B/Bunfished</t>
  </si>
  <si>
    <t>SSB/MSST</t>
  </si>
  <si>
    <t>SPR</t>
  </si>
  <si>
    <t>Prop.fem</t>
  </si>
  <si>
    <r>
      <t>B</t>
    </r>
    <r>
      <rPr>
        <vertAlign val="subscript"/>
        <sz val="11"/>
        <color theme="1"/>
        <rFont val="Calibri"/>
        <family val="2"/>
        <scheme val="minor"/>
      </rPr>
      <t>MSY</t>
    </r>
  </si>
  <si>
    <r>
      <t>F /F</t>
    </r>
    <r>
      <rPr>
        <sz val="11"/>
        <color indexed="8"/>
        <rFont val="Calibri"/>
        <family val="2"/>
        <scheme val="minor"/>
      </rPr>
      <t>MSY</t>
    </r>
  </si>
  <si>
    <r>
      <t>B/B</t>
    </r>
    <r>
      <rPr>
        <sz val="11"/>
        <color indexed="8"/>
        <rFont val="Calibri"/>
        <family val="2"/>
        <scheme val="minor"/>
      </rPr>
      <t>unfished</t>
    </r>
  </si>
  <si>
    <r>
      <t>SSB</t>
    </r>
    <r>
      <rPr>
        <i/>
        <sz val="11"/>
        <color indexed="8"/>
        <rFont val="Calibri"/>
        <family val="2"/>
        <scheme val="minor"/>
      </rPr>
      <t>/</t>
    </r>
    <r>
      <rPr>
        <sz val="11"/>
        <color indexed="8"/>
        <rFont val="Calibri"/>
        <family val="2"/>
        <scheme val="minor"/>
      </rPr>
      <t>SSBMSY</t>
    </r>
  </si>
  <si>
    <r>
      <t>SSB</t>
    </r>
    <r>
      <rPr>
        <i/>
        <sz val="11"/>
        <color indexed="8"/>
        <rFont val="Calibri"/>
        <family val="2"/>
        <scheme val="minor"/>
      </rPr>
      <t>/</t>
    </r>
    <r>
      <rPr>
        <sz val="11"/>
        <color indexed="8"/>
        <rFont val="Calibri"/>
        <family val="2"/>
        <scheme val="minor"/>
      </rPr>
      <t>MSST</t>
    </r>
  </si>
  <si>
    <t>1:1 line</t>
  </si>
  <si>
    <t>F/FMSY</t>
  </si>
  <si>
    <t>B/Bmsy</t>
  </si>
  <si>
    <t>SSB/SSBMSY</t>
  </si>
  <si>
    <t>Greater Amberjack</t>
  </si>
  <si>
    <t>Recruits</t>
  </si>
  <si>
    <t>MSST/SSBmsy</t>
  </si>
  <si>
    <t>R (# fish)</t>
  </si>
  <si>
    <t>Recruits (1000 fish)</t>
  </si>
  <si>
    <t>R (1000 fish)</t>
  </si>
  <si>
    <t>.</t>
  </si>
  <si>
    <t>SSB /SSBmsy</t>
  </si>
  <si>
    <t>SSB /MSST</t>
  </si>
  <si>
    <t>F /Fmsy</t>
  </si>
  <si>
    <t>1:1 Line</t>
  </si>
  <si>
    <t>Fmsy = 0.29, which is not on this graph.</t>
  </si>
  <si>
    <t>SSBmsy = 3,072 mt, which is below the SSB line for the entire time series.</t>
  </si>
  <si>
    <t>Black line is approximate location of SSBmsy (1,809 mt).</t>
  </si>
  <si>
    <t>The black line (2010) is the actual F/Fmsy trajectory.  This was the only available graphic of F over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</si>
</sst>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###0.000;#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1"/>
      <charset val="204"/>
    </font>
    <font>
      <sz val="11"/>
      <color indexed="8"/>
      <name val="Calibri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0" xfId="0" applyNumberFormat="1"/>
    <xf numFmtId="20" fontId="0" fillId="0" borderId="0" xfId="0" applyNumberFormat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11" fontId="0" fillId="0" borderId="0" xfId="0" applyNumberFormat="1"/>
    <xf numFmtId="0" fontId="7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left" vertical="top"/>
    </xf>
    <xf numFmtId="165" fontId="6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'Black Grouper'!$H$1</c:f>
              <c:strCache>
                <c:ptCount val="1"/>
                <c:pt idx="0">
                  <c:v>F/Fmsy</c:v>
                </c:pt>
              </c:strCache>
            </c:strRef>
          </c:tx>
          <c:xVal>
            <c:numRef>
              <c:f>'Black Grouper'!$A$2:$A$24</c:f>
              <c:numCache>
                <c:formatCode>General</c:formatCode>
                <c:ptCount val="23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</c:numCache>
            </c:numRef>
          </c:xVal>
          <c:yVal>
            <c:numRef>
              <c:f>'Black Grouper'!$H$2:$H$24</c:f>
              <c:numCache>
                <c:formatCode>General</c:formatCode>
                <c:ptCount val="23"/>
                <c:pt idx="0">
                  <c:v>1.175925925925926</c:v>
                </c:pt>
                <c:pt idx="1">
                  <c:v>1.3564814814814814</c:v>
                </c:pt>
                <c:pt idx="2">
                  <c:v>1.0972222222222221</c:v>
                </c:pt>
                <c:pt idx="3">
                  <c:v>0.96759259259259256</c:v>
                </c:pt>
                <c:pt idx="4">
                  <c:v>0.79629629629629628</c:v>
                </c:pt>
                <c:pt idx="5">
                  <c:v>0.81944444444444442</c:v>
                </c:pt>
                <c:pt idx="6">
                  <c:v>0.93055555555555558</c:v>
                </c:pt>
                <c:pt idx="7">
                  <c:v>0.78703703703703709</c:v>
                </c:pt>
                <c:pt idx="8">
                  <c:v>0.79166666666666674</c:v>
                </c:pt>
                <c:pt idx="9">
                  <c:v>0.71296296296296291</c:v>
                </c:pt>
                <c:pt idx="10">
                  <c:v>0.84259259259259256</c:v>
                </c:pt>
                <c:pt idx="11">
                  <c:v>0.92592592592592604</c:v>
                </c:pt>
                <c:pt idx="12">
                  <c:v>0.91666666666666674</c:v>
                </c:pt>
                <c:pt idx="13">
                  <c:v>0.57407407407407407</c:v>
                </c:pt>
                <c:pt idx="14">
                  <c:v>0.45833333333333337</c:v>
                </c:pt>
                <c:pt idx="15">
                  <c:v>0.44907407407407407</c:v>
                </c:pt>
                <c:pt idx="16">
                  <c:v>0.45833333333333337</c:v>
                </c:pt>
                <c:pt idx="17">
                  <c:v>0.39351851851851855</c:v>
                </c:pt>
                <c:pt idx="18">
                  <c:v>0.5</c:v>
                </c:pt>
                <c:pt idx="19">
                  <c:v>0.40277777777777773</c:v>
                </c:pt>
                <c:pt idx="20">
                  <c:v>0.3611111111111111</c:v>
                </c:pt>
                <c:pt idx="21">
                  <c:v>0.45370370370370372</c:v>
                </c:pt>
                <c:pt idx="22">
                  <c:v>0.5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 Grouper'!$I$1</c:f>
              <c:strCache>
                <c:ptCount val="1"/>
                <c:pt idx="0">
                  <c:v>SSB/SSBmsy</c:v>
                </c:pt>
              </c:strCache>
            </c:strRef>
          </c:tx>
          <c:xVal>
            <c:numRef>
              <c:f>'Black Grouper'!$A$2:$A$24</c:f>
              <c:numCache>
                <c:formatCode>General</c:formatCode>
                <c:ptCount val="23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</c:numCache>
            </c:numRef>
          </c:xVal>
          <c:yVal>
            <c:numRef>
              <c:f>'Black Grouper'!$I$2:$I$24</c:f>
              <c:numCache>
                <c:formatCode>General</c:formatCode>
                <c:ptCount val="23"/>
                <c:pt idx="0">
                  <c:v>0.62565533398824535</c:v>
                </c:pt>
                <c:pt idx="1">
                  <c:v>0.61519193310445175</c:v>
                </c:pt>
                <c:pt idx="2">
                  <c:v>0.59771017105356439</c:v>
                </c:pt>
                <c:pt idx="3">
                  <c:v>0.58363631453330767</c:v>
                </c:pt>
                <c:pt idx="4">
                  <c:v>0.57805437120007563</c:v>
                </c:pt>
                <c:pt idx="5">
                  <c:v>0.58844181579418209</c:v>
                </c:pt>
                <c:pt idx="6">
                  <c:v>0.60548640719998115</c:v>
                </c:pt>
                <c:pt idx="7">
                  <c:v>0.62310995432495109</c:v>
                </c:pt>
                <c:pt idx="8">
                  <c:v>0.64343248161013833</c:v>
                </c:pt>
                <c:pt idx="9">
                  <c:v>0.66860102017736633</c:v>
                </c:pt>
                <c:pt idx="10">
                  <c:v>0.70223952900348718</c:v>
                </c:pt>
                <c:pt idx="11">
                  <c:v>0.74025143219804002</c:v>
                </c:pt>
                <c:pt idx="12">
                  <c:v>0.78152270417894631</c:v>
                </c:pt>
                <c:pt idx="13">
                  <c:v>0.82653946520020394</c:v>
                </c:pt>
                <c:pt idx="14">
                  <c:v>0.8799823106240906</c:v>
                </c:pt>
                <c:pt idx="15">
                  <c:v>0.94019876917052359</c:v>
                </c:pt>
                <c:pt idx="16">
                  <c:v>1.0057490471705439</c:v>
                </c:pt>
                <c:pt idx="17">
                  <c:v>1.0754651056805178</c:v>
                </c:pt>
                <c:pt idx="18">
                  <c:v>1.1493148742670218</c:v>
                </c:pt>
                <c:pt idx="19">
                  <c:v>1.2195913214031322</c:v>
                </c:pt>
                <c:pt idx="20">
                  <c:v>1.2890001789192602</c:v>
                </c:pt>
                <c:pt idx="21">
                  <c:v>1.3504471293586251</c:v>
                </c:pt>
                <c:pt idx="22">
                  <c:v>1.3995435870948576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'Black Grouper'!$J$1</c:f>
              <c:strCache>
                <c:ptCount val="1"/>
                <c:pt idx="0">
                  <c:v>1 to 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'Black Grouper'!$A$2:$A$24</c:f>
              <c:numCache>
                <c:formatCode>General</c:formatCode>
                <c:ptCount val="23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</c:numCache>
            </c:numRef>
          </c:xVal>
          <c:yVal>
            <c:numRef>
              <c:f>'Black Grouper'!$J$2:$J$24</c:f>
              <c:numCache>
                <c:formatCode>General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736768"/>
        <c:axId val="329737344"/>
      </c:scatterChart>
      <c:valAx>
        <c:axId val="329736768"/>
        <c:scaling>
          <c:orientation val="minMax"/>
          <c:max val="2008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9737344"/>
        <c:crosses val="autoZero"/>
        <c:crossBetween val="midCat"/>
      </c:valAx>
      <c:valAx>
        <c:axId val="32973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9736768"/>
        <c:crosses val="autoZero"/>
        <c:crossBetween val="midCat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'Red Grouper'!$B$1</c:f>
              <c:strCache>
                <c:ptCount val="1"/>
                <c:pt idx="0">
                  <c:v>SSB</c:v>
                </c:pt>
              </c:strCache>
            </c:strRef>
          </c:tx>
          <c:xVal>
            <c:numRef>
              <c:f>'Red Grouper'!$A$2:$A$56</c:f>
              <c:numCache>
                <c:formatCode>General</c:formatCode>
                <c:ptCount val="5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</c:numCache>
            </c:numRef>
          </c:xVal>
          <c:yVal>
            <c:numRef>
              <c:f>'Red Grouper'!$B$2:$B$56</c:f>
              <c:numCache>
                <c:formatCode>General</c:formatCode>
                <c:ptCount val="55"/>
                <c:pt idx="0">
                  <c:v>2158</c:v>
                </c:pt>
                <c:pt idx="1">
                  <c:v>2002</c:v>
                </c:pt>
                <c:pt idx="2">
                  <c:v>1749</c:v>
                </c:pt>
                <c:pt idx="3">
                  <c:v>1492</c:v>
                </c:pt>
                <c:pt idx="4">
                  <c:v>1290</c:v>
                </c:pt>
                <c:pt idx="5">
                  <c:v>1152</c:v>
                </c:pt>
                <c:pt idx="6">
                  <c:v>1054</c:v>
                </c:pt>
                <c:pt idx="7">
                  <c:v>847</c:v>
                </c:pt>
                <c:pt idx="8">
                  <c:v>572</c:v>
                </c:pt>
                <c:pt idx="9">
                  <c:v>415</c:v>
                </c:pt>
                <c:pt idx="10">
                  <c:v>418</c:v>
                </c:pt>
                <c:pt idx="11">
                  <c:v>391</c:v>
                </c:pt>
                <c:pt idx="12">
                  <c:v>427</c:v>
                </c:pt>
                <c:pt idx="13">
                  <c:v>475</c:v>
                </c:pt>
                <c:pt idx="14">
                  <c:v>488</c:v>
                </c:pt>
                <c:pt idx="15">
                  <c:v>552</c:v>
                </c:pt>
                <c:pt idx="16">
                  <c:v>623</c:v>
                </c:pt>
                <c:pt idx="17">
                  <c:v>683</c:v>
                </c:pt>
                <c:pt idx="18">
                  <c:v>717</c:v>
                </c:pt>
                <c:pt idx="19">
                  <c:v>809</c:v>
                </c:pt>
                <c:pt idx="20">
                  <c:v>920</c:v>
                </c:pt>
                <c:pt idx="21">
                  <c:v>1057</c:v>
                </c:pt>
                <c:pt idx="22">
                  <c:v>1153</c:v>
                </c:pt>
                <c:pt idx="23">
                  <c:v>1200</c:v>
                </c:pt>
                <c:pt idx="24">
                  <c:v>1247</c:v>
                </c:pt>
                <c:pt idx="25">
                  <c:v>1260</c:v>
                </c:pt>
                <c:pt idx="26">
                  <c:v>1248</c:v>
                </c:pt>
                <c:pt idx="27">
                  <c:v>1240</c:v>
                </c:pt>
                <c:pt idx="28">
                  <c:v>1306</c:v>
                </c:pt>
                <c:pt idx="29">
                  <c:v>1589</c:v>
                </c:pt>
                <c:pt idx="30">
                  <c:v>1944</c:v>
                </c:pt>
                <c:pt idx="31">
                  <c:v>2125</c:v>
                </c:pt>
                <c:pt idx="32">
                  <c:v>2051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 Grouper'!$F$1</c:f>
              <c:strCache>
                <c:ptCount val="1"/>
                <c:pt idx="0">
                  <c:v>SSBmsy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'Red Grouper'!$A$2:$A$56</c:f>
              <c:numCache>
                <c:formatCode>General</c:formatCode>
                <c:ptCount val="5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</c:numCache>
            </c:numRef>
          </c:xVal>
          <c:yVal>
            <c:numRef>
              <c:f>'Red Grouper'!$F$2:$F$56</c:f>
              <c:numCache>
                <c:formatCode>General</c:formatCode>
                <c:ptCount val="55"/>
                <c:pt idx="0">
                  <c:v>2592</c:v>
                </c:pt>
                <c:pt idx="1">
                  <c:v>2592</c:v>
                </c:pt>
                <c:pt idx="2">
                  <c:v>2592</c:v>
                </c:pt>
                <c:pt idx="3">
                  <c:v>2592</c:v>
                </c:pt>
                <c:pt idx="4">
                  <c:v>2592</c:v>
                </c:pt>
                <c:pt idx="5">
                  <c:v>2592</c:v>
                </c:pt>
                <c:pt idx="6">
                  <c:v>2592</c:v>
                </c:pt>
                <c:pt idx="7">
                  <c:v>2592</c:v>
                </c:pt>
                <c:pt idx="8">
                  <c:v>2592</c:v>
                </c:pt>
                <c:pt idx="9">
                  <c:v>2592</c:v>
                </c:pt>
                <c:pt idx="10">
                  <c:v>2592</c:v>
                </c:pt>
                <c:pt idx="11">
                  <c:v>2592</c:v>
                </c:pt>
                <c:pt idx="12">
                  <c:v>2592</c:v>
                </c:pt>
                <c:pt idx="13">
                  <c:v>2592</c:v>
                </c:pt>
                <c:pt idx="14">
                  <c:v>2592</c:v>
                </c:pt>
                <c:pt idx="15">
                  <c:v>2592</c:v>
                </c:pt>
                <c:pt idx="16">
                  <c:v>2592</c:v>
                </c:pt>
                <c:pt idx="17">
                  <c:v>2592</c:v>
                </c:pt>
                <c:pt idx="18">
                  <c:v>2592</c:v>
                </c:pt>
                <c:pt idx="19">
                  <c:v>2592</c:v>
                </c:pt>
                <c:pt idx="20">
                  <c:v>2592</c:v>
                </c:pt>
                <c:pt idx="21">
                  <c:v>2592</c:v>
                </c:pt>
                <c:pt idx="22">
                  <c:v>2592</c:v>
                </c:pt>
                <c:pt idx="23">
                  <c:v>2592</c:v>
                </c:pt>
                <c:pt idx="24">
                  <c:v>2592</c:v>
                </c:pt>
                <c:pt idx="25">
                  <c:v>2592</c:v>
                </c:pt>
                <c:pt idx="26">
                  <c:v>2592</c:v>
                </c:pt>
                <c:pt idx="27">
                  <c:v>2592</c:v>
                </c:pt>
                <c:pt idx="28">
                  <c:v>2592</c:v>
                </c:pt>
                <c:pt idx="29">
                  <c:v>2592</c:v>
                </c:pt>
                <c:pt idx="30">
                  <c:v>2592</c:v>
                </c:pt>
                <c:pt idx="31">
                  <c:v>2592</c:v>
                </c:pt>
                <c:pt idx="32">
                  <c:v>2592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'Red Grouper'!$G$1</c:f>
              <c:strCache>
                <c:ptCount val="1"/>
                <c:pt idx="0">
                  <c:v>MSST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'Red Grouper'!$A$2:$A$56</c:f>
              <c:numCache>
                <c:formatCode>General</c:formatCode>
                <c:ptCount val="5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</c:numCache>
            </c:numRef>
          </c:xVal>
          <c:yVal>
            <c:numRef>
              <c:f>'Red Grouper'!$G$2:$G$56</c:f>
              <c:numCache>
                <c:formatCode>General</c:formatCode>
                <c:ptCount val="55"/>
                <c:pt idx="0">
                  <c:v>2229</c:v>
                </c:pt>
                <c:pt idx="1">
                  <c:v>2229</c:v>
                </c:pt>
                <c:pt idx="2">
                  <c:v>2229</c:v>
                </c:pt>
                <c:pt idx="3">
                  <c:v>2229</c:v>
                </c:pt>
                <c:pt idx="4">
                  <c:v>2229</c:v>
                </c:pt>
                <c:pt idx="5">
                  <c:v>2229</c:v>
                </c:pt>
                <c:pt idx="6">
                  <c:v>2229</c:v>
                </c:pt>
                <c:pt idx="7">
                  <c:v>2229</c:v>
                </c:pt>
                <c:pt idx="8">
                  <c:v>2229</c:v>
                </c:pt>
                <c:pt idx="9">
                  <c:v>2229</c:v>
                </c:pt>
                <c:pt idx="10">
                  <c:v>2229</c:v>
                </c:pt>
                <c:pt idx="11">
                  <c:v>2229</c:v>
                </c:pt>
                <c:pt idx="12">
                  <c:v>2229</c:v>
                </c:pt>
                <c:pt idx="13">
                  <c:v>2229</c:v>
                </c:pt>
                <c:pt idx="14">
                  <c:v>2229</c:v>
                </c:pt>
                <c:pt idx="15">
                  <c:v>2229</c:v>
                </c:pt>
                <c:pt idx="16">
                  <c:v>2229</c:v>
                </c:pt>
                <c:pt idx="17">
                  <c:v>2229</c:v>
                </c:pt>
                <c:pt idx="18">
                  <c:v>2229</c:v>
                </c:pt>
                <c:pt idx="19">
                  <c:v>2229</c:v>
                </c:pt>
                <c:pt idx="20">
                  <c:v>2229</c:v>
                </c:pt>
                <c:pt idx="21">
                  <c:v>2229</c:v>
                </c:pt>
                <c:pt idx="22">
                  <c:v>2229</c:v>
                </c:pt>
                <c:pt idx="23">
                  <c:v>2229</c:v>
                </c:pt>
                <c:pt idx="24">
                  <c:v>2229</c:v>
                </c:pt>
                <c:pt idx="25">
                  <c:v>2229</c:v>
                </c:pt>
                <c:pt idx="26">
                  <c:v>2229</c:v>
                </c:pt>
                <c:pt idx="27">
                  <c:v>2229</c:v>
                </c:pt>
                <c:pt idx="28">
                  <c:v>2229</c:v>
                </c:pt>
                <c:pt idx="29">
                  <c:v>2229</c:v>
                </c:pt>
                <c:pt idx="30">
                  <c:v>2229</c:v>
                </c:pt>
                <c:pt idx="31">
                  <c:v>2229</c:v>
                </c:pt>
                <c:pt idx="32">
                  <c:v>2229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217664"/>
        <c:axId val="331218240"/>
      </c:scatterChart>
      <c:valAx>
        <c:axId val="331217664"/>
        <c:scaling>
          <c:orientation val="minMax"/>
          <c:max val="2008"/>
          <c:min val="1976"/>
        </c:scaling>
        <c:delete val="0"/>
        <c:axPos val="b"/>
        <c:numFmt formatCode="General" sourceLinked="1"/>
        <c:majorTickMark val="out"/>
        <c:minorTickMark val="none"/>
        <c:tickLblPos val="nextTo"/>
        <c:crossAx val="331218240"/>
        <c:crosses val="autoZero"/>
        <c:crossBetween val="midCat"/>
      </c:valAx>
      <c:valAx>
        <c:axId val="33121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12176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'Red Grouper'!$H$1</c:f>
              <c:strCache>
                <c:ptCount val="1"/>
                <c:pt idx="0">
                  <c:v>F/Fmsy</c:v>
                </c:pt>
              </c:strCache>
            </c:strRef>
          </c:tx>
          <c:xVal>
            <c:numRef>
              <c:f>'Red Grouper'!$A$2:$A$56</c:f>
              <c:numCache>
                <c:formatCode>General</c:formatCode>
                <c:ptCount val="5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</c:numCache>
            </c:numRef>
          </c:xVal>
          <c:yVal>
            <c:numRef>
              <c:f>'Red Grouper'!$H$2:$H$56</c:f>
              <c:numCache>
                <c:formatCode>General</c:formatCode>
                <c:ptCount val="55"/>
                <c:pt idx="0">
                  <c:v>2.2760180995475112</c:v>
                </c:pt>
                <c:pt idx="1">
                  <c:v>2.1312217194570136</c:v>
                </c:pt>
                <c:pt idx="2">
                  <c:v>2.2986425339366514</c:v>
                </c:pt>
                <c:pt idx="3">
                  <c:v>2.3574660633484164</c:v>
                </c:pt>
                <c:pt idx="4">
                  <c:v>2.2895927601809953</c:v>
                </c:pt>
                <c:pt idx="5">
                  <c:v>1.7737556561085974</c:v>
                </c:pt>
                <c:pt idx="6">
                  <c:v>2.5203619909502266</c:v>
                </c:pt>
                <c:pt idx="7">
                  <c:v>4.1764705882352944</c:v>
                </c:pt>
                <c:pt idx="8">
                  <c:v>6.2126696832579187</c:v>
                </c:pt>
                <c:pt idx="9">
                  <c:v>4.7782805429864252</c:v>
                </c:pt>
                <c:pt idx="10">
                  <c:v>6.122171945701357</c:v>
                </c:pt>
                <c:pt idx="11">
                  <c:v>5.1990950226244346</c:v>
                </c:pt>
                <c:pt idx="12">
                  <c:v>4.7285067873303168</c:v>
                </c:pt>
                <c:pt idx="13">
                  <c:v>4.6696832579185523</c:v>
                </c:pt>
                <c:pt idx="14">
                  <c:v>2.6244343891402715</c:v>
                </c:pt>
                <c:pt idx="15">
                  <c:v>1.597285067873303</c:v>
                </c:pt>
                <c:pt idx="16">
                  <c:v>1.5294117647058825</c:v>
                </c:pt>
                <c:pt idx="17">
                  <c:v>2.8687782805429864</c:v>
                </c:pt>
                <c:pt idx="18">
                  <c:v>1.819004524886878</c:v>
                </c:pt>
                <c:pt idx="19">
                  <c:v>1.7330316742081449</c:v>
                </c:pt>
                <c:pt idx="20">
                  <c:v>2.2352941176470589</c:v>
                </c:pt>
                <c:pt idx="21">
                  <c:v>2.0180995475113122</c:v>
                </c:pt>
                <c:pt idx="22">
                  <c:v>1.9864253393665159</c:v>
                </c:pt>
                <c:pt idx="23">
                  <c:v>1.3800904977375565</c:v>
                </c:pt>
                <c:pt idx="24">
                  <c:v>1.1040723981900453</c:v>
                </c:pt>
                <c:pt idx="25">
                  <c:v>1.0588235294117647</c:v>
                </c:pt>
                <c:pt idx="26">
                  <c:v>1.2624434389140273</c:v>
                </c:pt>
                <c:pt idx="27">
                  <c:v>1.2850678733031673</c:v>
                </c:pt>
                <c:pt idx="28">
                  <c:v>1.2081447963800906</c:v>
                </c:pt>
                <c:pt idx="29">
                  <c:v>0.88235294117647056</c:v>
                </c:pt>
                <c:pt idx="30">
                  <c:v>1.0452488687782806</c:v>
                </c:pt>
                <c:pt idx="31">
                  <c:v>1.4570135746606334</c:v>
                </c:pt>
                <c:pt idx="32">
                  <c:v>1.8099547511312217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 Grouper'!$I$1</c:f>
              <c:strCache>
                <c:ptCount val="1"/>
                <c:pt idx="0">
                  <c:v>SSB/SSBmsy</c:v>
                </c:pt>
              </c:strCache>
            </c:strRef>
          </c:tx>
          <c:xVal>
            <c:numRef>
              <c:f>'Red Grouper'!$A$2:$A$56</c:f>
              <c:numCache>
                <c:formatCode>General</c:formatCode>
                <c:ptCount val="5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</c:numCache>
            </c:numRef>
          </c:xVal>
          <c:yVal>
            <c:numRef>
              <c:f>'Red Grouper'!$I$2:$I$56</c:f>
              <c:numCache>
                <c:formatCode>General</c:formatCode>
                <c:ptCount val="55"/>
                <c:pt idx="0">
                  <c:v>0.83256172839506171</c:v>
                </c:pt>
                <c:pt idx="1">
                  <c:v>0.77237654320987659</c:v>
                </c:pt>
                <c:pt idx="2">
                  <c:v>0.67476851851851849</c:v>
                </c:pt>
                <c:pt idx="3">
                  <c:v>0.57561728395061729</c:v>
                </c:pt>
                <c:pt idx="4">
                  <c:v>0.49768518518518517</c:v>
                </c:pt>
                <c:pt idx="5">
                  <c:v>0.44444444444444442</c:v>
                </c:pt>
                <c:pt idx="6">
                  <c:v>0.40663580246913578</c:v>
                </c:pt>
                <c:pt idx="7">
                  <c:v>0.32677469135802467</c:v>
                </c:pt>
                <c:pt idx="8">
                  <c:v>0.22067901234567902</c:v>
                </c:pt>
                <c:pt idx="9">
                  <c:v>0.16010802469135801</c:v>
                </c:pt>
                <c:pt idx="10">
                  <c:v>0.16126543209876543</c:v>
                </c:pt>
                <c:pt idx="11">
                  <c:v>0.15084876543209877</c:v>
                </c:pt>
                <c:pt idx="12">
                  <c:v>0.16473765432098766</c:v>
                </c:pt>
                <c:pt idx="13">
                  <c:v>0.18325617283950618</c:v>
                </c:pt>
                <c:pt idx="14">
                  <c:v>0.18827160493827161</c:v>
                </c:pt>
                <c:pt idx="15">
                  <c:v>0.21296296296296297</c:v>
                </c:pt>
                <c:pt idx="16">
                  <c:v>0.24035493827160495</c:v>
                </c:pt>
                <c:pt idx="17">
                  <c:v>0.26350308641975306</c:v>
                </c:pt>
                <c:pt idx="18">
                  <c:v>0.27662037037037035</c:v>
                </c:pt>
                <c:pt idx="19">
                  <c:v>0.31211419753086422</c:v>
                </c:pt>
                <c:pt idx="20">
                  <c:v>0.35493827160493829</c:v>
                </c:pt>
                <c:pt idx="21">
                  <c:v>0.40779320987654322</c:v>
                </c:pt>
                <c:pt idx="22">
                  <c:v>0.44483024691358025</c:v>
                </c:pt>
                <c:pt idx="23">
                  <c:v>0.46296296296296297</c:v>
                </c:pt>
                <c:pt idx="24">
                  <c:v>0.48109567901234568</c:v>
                </c:pt>
                <c:pt idx="25">
                  <c:v>0.4861111111111111</c:v>
                </c:pt>
                <c:pt idx="26">
                  <c:v>0.48148148148148145</c:v>
                </c:pt>
                <c:pt idx="27">
                  <c:v>0.47839506172839508</c:v>
                </c:pt>
                <c:pt idx="28">
                  <c:v>0.50385802469135799</c:v>
                </c:pt>
                <c:pt idx="29">
                  <c:v>0.61304012345679015</c:v>
                </c:pt>
                <c:pt idx="30">
                  <c:v>0.75</c:v>
                </c:pt>
                <c:pt idx="31">
                  <c:v>0.8198302469135802</c:v>
                </c:pt>
                <c:pt idx="32">
                  <c:v>0.79128086419753085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'Red Grouper'!$K$1</c:f>
              <c:strCache>
                <c:ptCount val="1"/>
                <c:pt idx="0">
                  <c:v>1 to 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'Red Grouper'!$A$2:$A$56</c:f>
              <c:numCache>
                <c:formatCode>General</c:formatCode>
                <c:ptCount val="5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</c:numCache>
            </c:numRef>
          </c:xVal>
          <c:yVal>
            <c:numRef>
              <c:f>'Red Grouper'!$K$2:$K$56</c:f>
              <c:numCache>
                <c:formatCode>General</c:formatCode>
                <c:ptCount val="5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581120"/>
        <c:axId val="331581696"/>
      </c:scatterChart>
      <c:valAx>
        <c:axId val="331581120"/>
        <c:scaling>
          <c:orientation val="minMax"/>
          <c:max val="2008"/>
          <c:min val="197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1581696"/>
        <c:crosses val="autoZero"/>
        <c:crossBetween val="midCat"/>
      </c:valAx>
      <c:valAx>
        <c:axId val="33158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1581120"/>
        <c:crosses val="autoZero"/>
        <c:crossBetween val="midCat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'Red Porgy'!$C$1</c:f>
              <c:strCache>
                <c:ptCount val="1"/>
                <c:pt idx="0">
                  <c:v>F/Fmsy</c:v>
                </c:pt>
              </c:strCache>
            </c:strRef>
          </c:tx>
          <c:xVal>
            <c:numRef>
              <c:f>'Red Porgy'!$A$2:$A$41</c:f>
              <c:numCache>
                <c:formatCode>General</c:formatCode>
                <c:ptCount val="40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</c:numCache>
            </c:numRef>
          </c:xVal>
          <c:yVal>
            <c:numRef>
              <c:f>'Red Porgy'!$C$2:$C$41</c:f>
              <c:numCache>
                <c:formatCode>General</c:formatCode>
                <c:ptCount val="40"/>
                <c:pt idx="0">
                  <c:v>0.33400000000000002</c:v>
                </c:pt>
                <c:pt idx="1">
                  <c:v>0.40600000000000003</c:v>
                </c:pt>
                <c:pt idx="2">
                  <c:v>0.34300000000000003</c:v>
                </c:pt>
                <c:pt idx="3">
                  <c:v>0.39900000000000002</c:v>
                </c:pt>
                <c:pt idx="4">
                  <c:v>0.39300000000000002</c:v>
                </c:pt>
                <c:pt idx="5">
                  <c:v>0.53900000000000003</c:v>
                </c:pt>
                <c:pt idx="6">
                  <c:v>0.69899999999999995</c:v>
                </c:pt>
                <c:pt idx="7">
                  <c:v>0.875</c:v>
                </c:pt>
                <c:pt idx="8">
                  <c:v>1.089</c:v>
                </c:pt>
                <c:pt idx="9">
                  <c:v>1.542</c:v>
                </c:pt>
                <c:pt idx="10">
                  <c:v>2.3290000000000002</c:v>
                </c:pt>
                <c:pt idx="11">
                  <c:v>2.0819999999999999</c:v>
                </c:pt>
                <c:pt idx="12">
                  <c:v>2.2480000000000002</c:v>
                </c:pt>
                <c:pt idx="13">
                  <c:v>2.4430000000000001</c:v>
                </c:pt>
                <c:pt idx="14">
                  <c:v>2.7719999999999998</c:v>
                </c:pt>
                <c:pt idx="15">
                  <c:v>2.7469999999999999</c:v>
                </c:pt>
                <c:pt idx="16">
                  <c:v>3.3820000000000001</c:v>
                </c:pt>
                <c:pt idx="17">
                  <c:v>4.1449999999999996</c:v>
                </c:pt>
                <c:pt idx="18">
                  <c:v>6.0570000000000004</c:v>
                </c:pt>
                <c:pt idx="19">
                  <c:v>5.8319999999999999</c:v>
                </c:pt>
                <c:pt idx="20">
                  <c:v>4.3369999999999997</c:v>
                </c:pt>
                <c:pt idx="21">
                  <c:v>3.1640000000000001</c:v>
                </c:pt>
                <c:pt idx="22">
                  <c:v>3.3119999999999998</c:v>
                </c:pt>
                <c:pt idx="23">
                  <c:v>3.915</c:v>
                </c:pt>
                <c:pt idx="24">
                  <c:v>3.6709999999999998</c:v>
                </c:pt>
                <c:pt idx="25">
                  <c:v>3.0179999999999998</c:v>
                </c:pt>
                <c:pt idx="26">
                  <c:v>2.4380000000000002</c:v>
                </c:pt>
                <c:pt idx="27">
                  <c:v>1.3149999999999999</c:v>
                </c:pt>
                <c:pt idx="28">
                  <c:v>0.27700000000000002</c:v>
                </c:pt>
                <c:pt idx="29">
                  <c:v>0.85399999999999998</c:v>
                </c:pt>
                <c:pt idx="30">
                  <c:v>0.83599999999999997</c:v>
                </c:pt>
                <c:pt idx="31">
                  <c:v>0.68899999999999995</c:v>
                </c:pt>
                <c:pt idx="32">
                  <c:v>0.76100000000000001</c:v>
                </c:pt>
                <c:pt idx="33">
                  <c:v>0.52800000000000002</c:v>
                </c:pt>
                <c:pt idx="34">
                  <c:v>0.60199999999999998</c:v>
                </c:pt>
                <c:pt idx="35">
                  <c:v>0.93</c:v>
                </c:pt>
                <c:pt idx="36">
                  <c:v>0.97199999999999998</c:v>
                </c:pt>
                <c:pt idx="37">
                  <c:v>0.626</c:v>
                </c:pt>
                <c:pt idx="38">
                  <c:v>0.55500000000000005</c:v>
                </c:pt>
                <c:pt idx="39">
                  <c:v>0.76100000000000001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 Porgy'!$G$1</c:f>
              <c:strCache>
                <c:ptCount val="1"/>
                <c:pt idx="0">
                  <c:v>SSB/SSBmsy</c:v>
                </c:pt>
              </c:strCache>
            </c:strRef>
          </c:tx>
          <c:xVal>
            <c:numRef>
              <c:f>'Red Porgy'!$A$2:$A$41</c:f>
              <c:numCache>
                <c:formatCode>General</c:formatCode>
                <c:ptCount val="40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</c:numCache>
            </c:numRef>
          </c:xVal>
          <c:yVal>
            <c:numRef>
              <c:f>'Red Porgy'!$G$2:$G$41</c:f>
              <c:numCache>
                <c:formatCode>General</c:formatCode>
                <c:ptCount val="40"/>
                <c:pt idx="0">
                  <c:v>1.639</c:v>
                </c:pt>
                <c:pt idx="1">
                  <c:v>1.637</c:v>
                </c:pt>
                <c:pt idx="2">
                  <c:v>1.617</c:v>
                </c:pt>
                <c:pt idx="3">
                  <c:v>1.6140000000000001</c:v>
                </c:pt>
                <c:pt idx="4">
                  <c:v>1.63</c:v>
                </c:pt>
                <c:pt idx="5">
                  <c:v>1.712</c:v>
                </c:pt>
                <c:pt idx="6">
                  <c:v>1.71</c:v>
                </c:pt>
                <c:pt idx="7">
                  <c:v>1.641</c:v>
                </c:pt>
                <c:pt idx="8">
                  <c:v>1.4930000000000001</c:v>
                </c:pt>
                <c:pt idx="9">
                  <c:v>1.31</c:v>
                </c:pt>
                <c:pt idx="10">
                  <c:v>1.0940000000000001</c:v>
                </c:pt>
                <c:pt idx="11">
                  <c:v>0.85499999999999998</c:v>
                </c:pt>
                <c:pt idx="12">
                  <c:v>0.70399999999999996</c:v>
                </c:pt>
                <c:pt idx="13">
                  <c:v>0.62</c:v>
                </c:pt>
                <c:pt idx="14">
                  <c:v>0.57199999999999995</c:v>
                </c:pt>
                <c:pt idx="15">
                  <c:v>0.53600000000000003</c:v>
                </c:pt>
                <c:pt idx="16">
                  <c:v>0.48399999999999999</c:v>
                </c:pt>
                <c:pt idx="17">
                  <c:v>0.39900000000000002</c:v>
                </c:pt>
                <c:pt idx="18">
                  <c:v>0.32200000000000001</c:v>
                </c:pt>
                <c:pt idx="19">
                  <c:v>0.253</c:v>
                </c:pt>
                <c:pt idx="20">
                  <c:v>0.22900000000000001</c:v>
                </c:pt>
                <c:pt idx="21">
                  <c:v>0.22</c:v>
                </c:pt>
                <c:pt idx="22">
                  <c:v>0.215</c:v>
                </c:pt>
                <c:pt idx="23">
                  <c:v>0.223</c:v>
                </c:pt>
                <c:pt idx="24">
                  <c:v>0.215</c:v>
                </c:pt>
                <c:pt idx="25">
                  <c:v>0.20300000000000001</c:v>
                </c:pt>
                <c:pt idx="26">
                  <c:v>0.193</c:v>
                </c:pt>
                <c:pt idx="27">
                  <c:v>0.19500000000000001</c:v>
                </c:pt>
                <c:pt idx="28">
                  <c:v>0.218</c:v>
                </c:pt>
                <c:pt idx="29">
                  <c:v>0.25900000000000001</c:v>
                </c:pt>
                <c:pt idx="30">
                  <c:v>0.28399999999999997</c:v>
                </c:pt>
                <c:pt idx="31">
                  <c:v>0.34899999999999998</c:v>
                </c:pt>
                <c:pt idx="32">
                  <c:v>0.40200000000000002</c:v>
                </c:pt>
                <c:pt idx="33">
                  <c:v>0.44</c:v>
                </c:pt>
                <c:pt idx="34">
                  <c:v>0.48299999999999998</c:v>
                </c:pt>
                <c:pt idx="35">
                  <c:v>0.52700000000000002</c:v>
                </c:pt>
                <c:pt idx="36">
                  <c:v>0.51700000000000002</c:v>
                </c:pt>
                <c:pt idx="37">
                  <c:v>0.48899999999999999</c:v>
                </c:pt>
                <c:pt idx="38">
                  <c:v>0.47899999999999998</c:v>
                </c:pt>
                <c:pt idx="39">
                  <c:v>0.47599999999999998</c:v>
                </c:pt>
              </c:numCache>
            </c:numRef>
          </c:yVal>
          <c:smooth val="0"/>
        </c:ser>
        <c:ser>
          <c:idx val="2"/>
          <c:order val="2"/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'Red Porgy'!$A$2:$A$41</c:f>
              <c:numCache>
                <c:formatCode>General</c:formatCode>
                <c:ptCount val="40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</c:numCache>
            </c:numRef>
          </c:xVal>
          <c:yVal>
            <c:numRef>
              <c:f>'Red Porgy'!$L$2:$L$41</c:f>
              <c:numCache>
                <c:formatCode>General</c:formatCode>
                <c:ptCount val="4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584000"/>
        <c:axId val="331584576"/>
      </c:scatterChart>
      <c:valAx>
        <c:axId val="331584000"/>
        <c:scaling>
          <c:orientation val="minMax"/>
          <c:max val="2011"/>
          <c:min val="197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1584576"/>
        <c:crosses val="autoZero"/>
        <c:crossBetween val="midCat"/>
      </c:valAx>
      <c:valAx>
        <c:axId val="331584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1584000"/>
        <c:crosses val="autoZero"/>
        <c:crossBetween val="midCat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'Red Snapper'!$B$1</c:f>
              <c:strCache>
                <c:ptCount val="1"/>
                <c:pt idx="0">
                  <c:v>SSB</c:v>
                </c:pt>
              </c:strCache>
            </c:strRef>
          </c:tx>
          <c:xVal>
            <c:numRef>
              <c:f>'Red Snapper'!$A$2:$A$56</c:f>
              <c:numCache>
                <c:formatCode>General</c:formatCode>
                <c:ptCount val="55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</c:numCache>
            </c:numRef>
          </c:xVal>
          <c:yVal>
            <c:numRef>
              <c:f>'Red Snapper'!$B$2:$B$56</c:f>
              <c:numCache>
                <c:formatCode>General</c:formatCode>
                <c:ptCount val="55"/>
                <c:pt idx="0">
                  <c:v>452.75</c:v>
                </c:pt>
                <c:pt idx="1">
                  <c:v>448.13</c:v>
                </c:pt>
                <c:pt idx="2">
                  <c:v>441.81</c:v>
                </c:pt>
                <c:pt idx="3">
                  <c:v>433</c:v>
                </c:pt>
                <c:pt idx="4">
                  <c:v>421.94</c:v>
                </c:pt>
                <c:pt idx="5">
                  <c:v>408.15</c:v>
                </c:pt>
                <c:pt idx="6">
                  <c:v>391.82</c:v>
                </c:pt>
                <c:pt idx="7">
                  <c:v>374.36</c:v>
                </c:pt>
                <c:pt idx="8">
                  <c:v>357.01</c:v>
                </c:pt>
                <c:pt idx="9">
                  <c:v>338.88</c:v>
                </c:pt>
                <c:pt idx="10">
                  <c:v>318.82</c:v>
                </c:pt>
                <c:pt idx="11">
                  <c:v>296.52999999999997</c:v>
                </c:pt>
                <c:pt idx="12">
                  <c:v>271.67</c:v>
                </c:pt>
                <c:pt idx="13">
                  <c:v>245.38</c:v>
                </c:pt>
                <c:pt idx="14">
                  <c:v>221.35</c:v>
                </c:pt>
                <c:pt idx="15">
                  <c:v>200.54</c:v>
                </c:pt>
                <c:pt idx="16">
                  <c:v>182.43</c:v>
                </c:pt>
                <c:pt idx="17">
                  <c:v>166.49</c:v>
                </c:pt>
                <c:pt idx="18">
                  <c:v>151.76</c:v>
                </c:pt>
                <c:pt idx="19">
                  <c:v>136.08000000000001</c:v>
                </c:pt>
                <c:pt idx="20">
                  <c:v>118.98</c:v>
                </c:pt>
                <c:pt idx="21">
                  <c:v>102.92</c:v>
                </c:pt>
                <c:pt idx="22">
                  <c:v>88.76</c:v>
                </c:pt>
                <c:pt idx="23">
                  <c:v>76.87</c:v>
                </c:pt>
                <c:pt idx="24">
                  <c:v>66.92</c:v>
                </c:pt>
                <c:pt idx="25">
                  <c:v>58.18</c:v>
                </c:pt>
                <c:pt idx="26">
                  <c:v>46.82</c:v>
                </c:pt>
                <c:pt idx="27">
                  <c:v>37.979999999999997</c:v>
                </c:pt>
                <c:pt idx="28">
                  <c:v>32.130000000000003</c:v>
                </c:pt>
                <c:pt idx="29">
                  <c:v>24.99</c:v>
                </c:pt>
                <c:pt idx="30">
                  <c:v>18.96</c:v>
                </c:pt>
                <c:pt idx="31">
                  <c:v>15.35</c:v>
                </c:pt>
                <c:pt idx="32">
                  <c:v>13.15</c:v>
                </c:pt>
                <c:pt idx="33">
                  <c:v>10.43</c:v>
                </c:pt>
                <c:pt idx="34">
                  <c:v>7.41</c:v>
                </c:pt>
                <c:pt idx="35">
                  <c:v>5.93</c:v>
                </c:pt>
                <c:pt idx="36">
                  <c:v>5.54</c:v>
                </c:pt>
                <c:pt idx="37">
                  <c:v>4.6500000000000004</c:v>
                </c:pt>
                <c:pt idx="38">
                  <c:v>4.53</c:v>
                </c:pt>
                <c:pt idx="39">
                  <c:v>5.18</c:v>
                </c:pt>
                <c:pt idx="40">
                  <c:v>5.97</c:v>
                </c:pt>
                <c:pt idx="41">
                  <c:v>6.87</c:v>
                </c:pt>
                <c:pt idx="42">
                  <c:v>6.39</c:v>
                </c:pt>
                <c:pt idx="43">
                  <c:v>6.19</c:v>
                </c:pt>
                <c:pt idx="44">
                  <c:v>6.62</c:v>
                </c:pt>
                <c:pt idx="45">
                  <c:v>6.91</c:v>
                </c:pt>
                <c:pt idx="46">
                  <c:v>7.92</c:v>
                </c:pt>
                <c:pt idx="47">
                  <c:v>9.5399999999999991</c:v>
                </c:pt>
                <c:pt idx="48">
                  <c:v>11.34</c:v>
                </c:pt>
                <c:pt idx="49">
                  <c:v>12.66</c:v>
                </c:pt>
                <c:pt idx="50">
                  <c:v>13.33</c:v>
                </c:pt>
                <c:pt idx="51">
                  <c:v>13.83</c:v>
                </c:pt>
                <c:pt idx="52">
                  <c:v>13.81</c:v>
                </c:pt>
                <c:pt idx="53">
                  <c:v>13.62</c:v>
                </c:pt>
                <c:pt idx="54">
                  <c:v>12.43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 Snapper'!$F$1</c:f>
              <c:strCache>
                <c:ptCount val="1"/>
                <c:pt idx="0">
                  <c:v>SSBmsy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'Red Snapper'!$A$2:$A$56</c:f>
              <c:numCache>
                <c:formatCode>General</c:formatCode>
                <c:ptCount val="55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</c:numCache>
            </c:numRef>
          </c:xVal>
          <c:yVal>
            <c:numRef>
              <c:f>'Red Snapper'!$F$2:$F$56</c:f>
              <c:numCache>
                <c:formatCode>General</c:formatCode>
                <c:ptCount val="55"/>
                <c:pt idx="0">
                  <c:v>156</c:v>
                </c:pt>
                <c:pt idx="1">
                  <c:v>156</c:v>
                </c:pt>
                <c:pt idx="2">
                  <c:v>156</c:v>
                </c:pt>
                <c:pt idx="3">
                  <c:v>156</c:v>
                </c:pt>
                <c:pt idx="4">
                  <c:v>156</c:v>
                </c:pt>
                <c:pt idx="5">
                  <c:v>156</c:v>
                </c:pt>
                <c:pt idx="6">
                  <c:v>156</c:v>
                </c:pt>
                <c:pt idx="7">
                  <c:v>156</c:v>
                </c:pt>
                <c:pt idx="8">
                  <c:v>156</c:v>
                </c:pt>
                <c:pt idx="9">
                  <c:v>156</c:v>
                </c:pt>
                <c:pt idx="10">
                  <c:v>156</c:v>
                </c:pt>
                <c:pt idx="11">
                  <c:v>156</c:v>
                </c:pt>
                <c:pt idx="12">
                  <c:v>156</c:v>
                </c:pt>
                <c:pt idx="13">
                  <c:v>156</c:v>
                </c:pt>
                <c:pt idx="14">
                  <c:v>156</c:v>
                </c:pt>
                <c:pt idx="15">
                  <c:v>156</c:v>
                </c:pt>
                <c:pt idx="16">
                  <c:v>156</c:v>
                </c:pt>
                <c:pt idx="17">
                  <c:v>156</c:v>
                </c:pt>
                <c:pt idx="18">
                  <c:v>156</c:v>
                </c:pt>
                <c:pt idx="19">
                  <c:v>156</c:v>
                </c:pt>
                <c:pt idx="20">
                  <c:v>156</c:v>
                </c:pt>
                <c:pt idx="21">
                  <c:v>156</c:v>
                </c:pt>
                <c:pt idx="22">
                  <c:v>156</c:v>
                </c:pt>
                <c:pt idx="23">
                  <c:v>156</c:v>
                </c:pt>
                <c:pt idx="24">
                  <c:v>156</c:v>
                </c:pt>
                <c:pt idx="25">
                  <c:v>156</c:v>
                </c:pt>
                <c:pt idx="26">
                  <c:v>156</c:v>
                </c:pt>
                <c:pt idx="27">
                  <c:v>156</c:v>
                </c:pt>
                <c:pt idx="28">
                  <c:v>156</c:v>
                </c:pt>
                <c:pt idx="29">
                  <c:v>156</c:v>
                </c:pt>
                <c:pt idx="30">
                  <c:v>156</c:v>
                </c:pt>
                <c:pt idx="31">
                  <c:v>156</c:v>
                </c:pt>
                <c:pt idx="32">
                  <c:v>156</c:v>
                </c:pt>
                <c:pt idx="33">
                  <c:v>156</c:v>
                </c:pt>
                <c:pt idx="34">
                  <c:v>156</c:v>
                </c:pt>
                <c:pt idx="35">
                  <c:v>156</c:v>
                </c:pt>
                <c:pt idx="36">
                  <c:v>156</c:v>
                </c:pt>
                <c:pt idx="37">
                  <c:v>156</c:v>
                </c:pt>
                <c:pt idx="38">
                  <c:v>156</c:v>
                </c:pt>
                <c:pt idx="39">
                  <c:v>156</c:v>
                </c:pt>
                <c:pt idx="40">
                  <c:v>156</c:v>
                </c:pt>
                <c:pt idx="41">
                  <c:v>156</c:v>
                </c:pt>
                <c:pt idx="42">
                  <c:v>156</c:v>
                </c:pt>
                <c:pt idx="43">
                  <c:v>156</c:v>
                </c:pt>
                <c:pt idx="44">
                  <c:v>156</c:v>
                </c:pt>
                <c:pt idx="45">
                  <c:v>156</c:v>
                </c:pt>
                <c:pt idx="46">
                  <c:v>156</c:v>
                </c:pt>
                <c:pt idx="47">
                  <c:v>156</c:v>
                </c:pt>
                <c:pt idx="48">
                  <c:v>156</c:v>
                </c:pt>
                <c:pt idx="49">
                  <c:v>156</c:v>
                </c:pt>
                <c:pt idx="50">
                  <c:v>156</c:v>
                </c:pt>
                <c:pt idx="51">
                  <c:v>156</c:v>
                </c:pt>
                <c:pt idx="52">
                  <c:v>156</c:v>
                </c:pt>
                <c:pt idx="53">
                  <c:v>156</c:v>
                </c:pt>
                <c:pt idx="54">
                  <c:v>156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'Red Snapper'!$G$1</c:f>
              <c:strCache>
                <c:ptCount val="1"/>
                <c:pt idx="0">
                  <c:v>MSST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'Red Snapper'!$A$2:$A$56</c:f>
              <c:numCache>
                <c:formatCode>General</c:formatCode>
                <c:ptCount val="55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</c:numCache>
            </c:numRef>
          </c:xVal>
          <c:yVal>
            <c:numRef>
              <c:f>'Red Snapper'!$G$2:$G$56</c:f>
              <c:numCache>
                <c:formatCode>General</c:formatCode>
                <c:ptCount val="55"/>
                <c:pt idx="0">
                  <c:v>144</c:v>
                </c:pt>
                <c:pt idx="1">
                  <c:v>144</c:v>
                </c:pt>
                <c:pt idx="2">
                  <c:v>144</c:v>
                </c:pt>
                <c:pt idx="3">
                  <c:v>144</c:v>
                </c:pt>
                <c:pt idx="4">
                  <c:v>144</c:v>
                </c:pt>
                <c:pt idx="5">
                  <c:v>144</c:v>
                </c:pt>
                <c:pt idx="6">
                  <c:v>144</c:v>
                </c:pt>
                <c:pt idx="7">
                  <c:v>144</c:v>
                </c:pt>
                <c:pt idx="8">
                  <c:v>144</c:v>
                </c:pt>
                <c:pt idx="9">
                  <c:v>144</c:v>
                </c:pt>
                <c:pt idx="10">
                  <c:v>144</c:v>
                </c:pt>
                <c:pt idx="11">
                  <c:v>144</c:v>
                </c:pt>
                <c:pt idx="12">
                  <c:v>144</c:v>
                </c:pt>
                <c:pt idx="13">
                  <c:v>144</c:v>
                </c:pt>
                <c:pt idx="14">
                  <c:v>144</c:v>
                </c:pt>
                <c:pt idx="15">
                  <c:v>144</c:v>
                </c:pt>
                <c:pt idx="16">
                  <c:v>144</c:v>
                </c:pt>
                <c:pt idx="17">
                  <c:v>144</c:v>
                </c:pt>
                <c:pt idx="18">
                  <c:v>144</c:v>
                </c:pt>
                <c:pt idx="19">
                  <c:v>144</c:v>
                </c:pt>
                <c:pt idx="20">
                  <c:v>144</c:v>
                </c:pt>
                <c:pt idx="21">
                  <c:v>144</c:v>
                </c:pt>
                <c:pt idx="22">
                  <c:v>144</c:v>
                </c:pt>
                <c:pt idx="23">
                  <c:v>144</c:v>
                </c:pt>
                <c:pt idx="24">
                  <c:v>144</c:v>
                </c:pt>
                <c:pt idx="25">
                  <c:v>144</c:v>
                </c:pt>
                <c:pt idx="26">
                  <c:v>144</c:v>
                </c:pt>
                <c:pt idx="27">
                  <c:v>144</c:v>
                </c:pt>
                <c:pt idx="28">
                  <c:v>144</c:v>
                </c:pt>
                <c:pt idx="29">
                  <c:v>144</c:v>
                </c:pt>
                <c:pt idx="30">
                  <c:v>144</c:v>
                </c:pt>
                <c:pt idx="31">
                  <c:v>144</c:v>
                </c:pt>
                <c:pt idx="32">
                  <c:v>144</c:v>
                </c:pt>
                <c:pt idx="33">
                  <c:v>144</c:v>
                </c:pt>
                <c:pt idx="34">
                  <c:v>144</c:v>
                </c:pt>
                <c:pt idx="35">
                  <c:v>144</c:v>
                </c:pt>
                <c:pt idx="36">
                  <c:v>144</c:v>
                </c:pt>
                <c:pt idx="37">
                  <c:v>144</c:v>
                </c:pt>
                <c:pt idx="38">
                  <c:v>144</c:v>
                </c:pt>
                <c:pt idx="39">
                  <c:v>144</c:v>
                </c:pt>
                <c:pt idx="40">
                  <c:v>144</c:v>
                </c:pt>
                <c:pt idx="41">
                  <c:v>144</c:v>
                </c:pt>
                <c:pt idx="42">
                  <c:v>144</c:v>
                </c:pt>
                <c:pt idx="43">
                  <c:v>144</c:v>
                </c:pt>
                <c:pt idx="44">
                  <c:v>144</c:v>
                </c:pt>
                <c:pt idx="45">
                  <c:v>144</c:v>
                </c:pt>
                <c:pt idx="46">
                  <c:v>144</c:v>
                </c:pt>
                <c:pt idx="47">
                  <c:v>144</c:v>
                </c:pt>
                <c:pt idx="48">
                  <c:v>144</c:v>
                </c:pt>
                <c:pt idx="49">
                  <c:v>144</c:v>
                </c:pt>
                <c:pt idx="50">
                  <c:v>144</c:v>
                </c:pt>
                <c:pt idx="51">
                  <c:v>144</c:v>
                </c:pt>
                <c:pt idx="52">
                  <c:v>144</c:v>
                </c:pt>
                <c:pt idx="53">
                  <c:v>144</c:v>
                </c:pt>
                <c:pt idx="54">
                  <c:v>144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586880"/>
        <c:axId val="332013568"/>
      </c:scatterChart>
      <c:valAx>
        <c:axId val="331586880"/>
        <c:scaling>
          <c:orientation val="minMax"/>
          <c:max val="2009"/>
          <c:min val="1955"/>
        </c:scaling>
        <c:delete val="0"/>
        <c:axPos val="b"/>
        <c:numFmt formatCode="General" sourceLinked="1"/>
        <c:majorTickMark val="out"/>
        <c:minorTickMark val="none"/>
        <c:tickLblPos val="nextTo"/>
        <c:crossAx val="332013568"/>
        <c:crosses val="autoZero"/>
        <c:crossBetween val="midCat"/>
      </c:valAx>
      <c:valAx>
        <c:axId val="332013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15868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'Red Snapper'!$H$1</c:f>
              <c:strCache>
                <c:ptCount val="1"/>
                <c:pt idx="0">
                  <c:v>F/Fmsy</c:v>
                </c:pt>
              </c:strCache>
            </c:strRef>
          </c:tx>
          <c:xVal>
            <c:numRef>
              <c:f>'Red Snapper'!$A$2:$A$56</c:f>
              <c:numCache>
                <c:formatCode>General</c:formatCode>
                <c:ptCount val="55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</c:numCache>
            </c:numRef>
          </c:xVal>
          <c:yVal>
            <c:numRef>
              <c:f>'Red Snapper'!$H$2:$H$56</c:f>
              <c:numCache>
                <c:formatCode>General</c:formatCode>
                <c:ptCount val="55"/>
                <c:pt idx="0">
                  <c:v>0.21910112359550563</c:v>
                </c:pt>
                <c:pt idx="1">
                  <c:v>0.25842696629213485</c:v>
                </c:pt>
                <c:pt idx="2">
                  <c:v>0.33707865168539325</c:v>
                </c:pt>
                <c:pt idx="3">
                  <c:v>0.3651685393258427</c:v>
                </c:pt>
                <c:pt idx="4">
                  <c:v>0.4157303370786517</c:v>
                </c:pt>
                <c:pt idx="5">
                  <c:v>0.4606741573033708</c:v>
                </c:pt>
                <c:pt idx="6">
                  <c:v>0.5056179775280899</c:v>
                </c:pt>
                <c:pt idx="7">
                  <c:v>0.5112359550561798</c:v>
                </c:pt>
                <c:pt idx="8">
                  <c:v>0.52247191011235961</c:v>
                </c:pt>
                <c:pt idx="9">
                  <c:v>0.5898876404494382</c:v>
                </c:pt>
                <c:pt idx="10">
                  <c:v>0.70786516853932591</c:v>
                </c:pt>
                <c:pt idx="11">
                  <c:v>0.8707865168539326</c:v>
                </c:pt>
                <c:pt idx="12">
                  <c:v>1.0674157303370788</c:v>
                </c:pt>
                <c:pt idx="13">
                  <c:v>1.202247191011236</c:v>
                </c:pt>
                <c:pt idx="14">
                  <c:v>1.1741573033707866</c:v>
                </c:pt>
                <c:pt idx="15">
                  <c:v>1.1292134831460676</c:v>
                </c:pt>
                <c:pt idx="16">
                  <c:v>1.0730337078651686</c:v>
                </c:pt>
                <c:pt idx="17">
                  <c:v>1.0786516853932584</c:v>
                </c:pt>
                <c:pt idx="18">
                  <c:v>1.1853932584269664</c:v>
                </c:pt>
                <c:pt idx="19">
                  <c:v>1.4887640449438204</c:v>
                </c:pt>
                <c:pt idx="20">
                  <c:v>1.8258426966292136</c:v>
                </c:pt>
                <c:pt idx="21">
                  <c:v>1.9044943820224722</c:v>
                </c:pt>
                <c:pt idx="22">
                  <c:v>2.0224719101123596</c:v>
                </c:pt>
                <c:pt idx="23">
                  <c:v>1.9550561797752808</c:v>
                </c:pt>
                <c:pt idx="24">
                  <c:v>2.0224719101123596</c:v>
                </c:pt>
                <c:pt idx="25">
                  <c:v>2.0505617977528092</c:v>
                </c:pt>
                <c:pt idx="26">
                  <c:v>4.0898876404494384</c:v>
                </c:pt>
                <c:pt idx="27">
                  <c:v>2.3314606741573032</c:v>
                </c:pt>
                <c:pt idx="28">
                  <c:v>2.4775280898876404</c:v>
                </c:pt>
                <c:pt idx="29">
                  <c:v>5.2078651685393265</c:v>
                </c:pt>
                <c:pt idx="30">
                  <c:v>4.904494382022472</c:v>
                </c:pt>
                <c:pt idx="31">
                  <c:v>3.6573033707865172</c:v>
                </c:pt>
                <c:pt idx="32">
                  <c:v>2.7191011235955056</c:v>
                </c:pt>
                <c:pt idx="33">
                  <c:v>5.2640449438202257</c:v>
                </c:pt>
                <c:pt idx="34">
                  <c:v>5.9719101123595504</c:v>
                </c:pt>
                <c:pt idx="35">
                  <c:v>2.2696629213483148</c:v>
                </c:pt>
                <c:pt idx="36">
                  <c:v>2.7303370786516856</c:v>
                </c:pt>
                <c:pt idx="37">
                  <c:v>6.1966292134831464</c:v>
                </c:pt>
                <c:pt idx="38">
                  <c:v>2.3314606741573032</c:v>
                </c:pt>
                <c:pt idx="39">
                  <c:v>2.5730337078651688</c:v>
                </c:pt>
                <c:pt idx="40">
                  <c:v>2.3595505617977528</c:v>
                </c:pt>
                <c:pt idx="41">
                  <c:v>2.297752808988764</c:v>
                </c:pt>
                <c:pt idx="42">
                  <c:v>5.8651685393258433</c:v>
                </c:pt>
                <c:pt idx="43">
                  <c:v>2.213483146067416</c:v>
                </c:pt>
                <c:pt idx="44">
                  <c:v>3.5955056179775284</c:v>
                </c:pt>
                <c:pt idx="45">
                  <c:v>3.7752808988764048</c:v>
                </c:pt>
                <c:pt idx="46">
                  <c:v>2.4269662921348316</c:v>
                </c:pt>
                <c:pt idx="47">
                  <c:v>2.5505617977528092</c:v>
                </c:pt>
                <c:pt idx="48">
                  <c:v>2.1685393258426968</c:v>
                </c:pt>
                <c:pt idx="49">
                  <c:v>2.8258426966292136</c:v>
                </c:pt>
                <c:pt idx="50">
                  <c:v>2.9662921348314608</c:v>
                </c:pt>
                <c:pt idx="51">
                  <c:v>2.1348314606741576</c:v>
                </c:pt>
                <c:pt idx="52">
                  <c:v>3.617977528089888</c:v>
                </c:pt>
                <c:pt idx="53">
                  <c:v>3.7528089887640452</c:v>
                </c:pt>
                <c:pt idx="54">
                  <c:v>5.1011235955056184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 Snapper'!$I$1</c:f>
              <c:strCache>
                <c:ptCount val="1"/>
                <c:pt idx="0">
                  <c:v>SSB/SSBmsy</c:v>
                </c:pt>
              </c:strCache>
            </c:strRef>
          </c:tx>
          <c:xVal>
            <c:numRef>
              <c:f>'Red Snapper'!$A$2:$A$56</c:f>
              <c:numCache>
                <c:formatCode>General</c:formatCode>
                <c:ptCount val="55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</c:numCache>
            </c:numRef>
          </c:xVal>
          <c:yVal>
            <c:numRef>
              <c:f>'Red Snapper'!$I$2:$I$56</c:f>
              <c:numCache>
                <c:formatCode>General</c:formatCode>
                <c:ptCount val="55"/>
                <c:pt idx="0">
                  <c:v>2.9022435897435899</c:v>
                </c:pt>
                <c:pt idx="1">
                  <c:v>2.8726282051282053</c:v>
                </c:pt>
                <c:pt idx="2">
                  <c:v>2.8321153846153848</c:v>
                </c:pt>
                <c:pt idx="3">
                  <c:v>2.7756410256410255</c:v>
                </c:pt>
                <c:pt idx="4">
                  <c:v>2.7047435897435896</c:v>
                </c:pt>
                <c:pt idx="5">
                  <c:v>2.6163461538461537</c:v>
                </c:pt>
                <c:pt idx="6">
                  <c:v>2.5116666666666667</c:v>
                </c:pt>
                <c:pt idx="7">
                  <c:v>2.3997435897435899</c:v>
                </c:pt>
                <c:pt idx="8">
                  <c:v>2.2885256410256409</c:v>
                </c:pt>
                <c:pt idx="9">
                  <c:v>2.1723076923076925</c:v>
                </c:pt>
                <c:pt idx="10">
                  <c:v>2.0437179487179487</c:v>
                </c:pt>
                <c:pt idx="11">
                  <c:v>1.9008333333333332</c:v>
                </c:pt>
                <c:pt idx="12">
                  <c:v>1.7414743589743591</c:v>
                </c:pt>
                <c:pt idx="13">
                  <c:v>1.5729487179487178</c:v>
                </c:pt>
                <c:pt idx="14">
                  <c:v>1.4189102564102565</c:v>
                </c:pt>
                <c:pt idx="15">
                  <c:v>1.2855128205128206</c:v>
                </c:pt>
                <c:pt idx="16">
                  <c:v>1.1694230769230769</c:v>
                </c:pt>
                <c:pt idx="17">
                  <c:v>1.0672435897435899</c:v>
                </c:pt>
                <c:pt idx="18">
                  <c:v>0.97282051282051274</c:v>
                </c:pt>
                <c:pt idx="19">
                  <c:v>0.87230769230769234</c:v>
                </c:pt>
                <c:pt idx="20">
                  <c:v>0.76269230769230767</c:v>
                </c:pt>
                <c:pt idx="21">
                  <c:v>0.65974358974358971</c:v>
                </c:pt>
                <c:pt idx="22">
                  <c:v>0.568974358974359</c:v>
                </c:pt>
                <c:pt idx="23">
                  <c:v>0.49275641025641026</c:v>
                </c:pt>
                <c:pt idx="24">
                  <c:v>0.42897435897435898</c:v>
                </c:pt>
                <c:pt idx="25">
                  <c:v>0.37294871794871792</c:v>
                </c:pt>
                <c:pt idx="26">
                  <c:v>0.30012820512820515</c:v>
                </c:pt>
                <c:pt idx="27">
                  <c:v>0.24346153846153845</c:v>
                </c:pt>
                <c:pt idx="28">
                  <c:v>0.20596153846153847</c:v>
                </c:pt>
                <c:pt idx="29">
                  <c:v>0.16019230769230769</c:v>
                </c:pt>
                <c:pt idx="30">
                  <c:v>0.12153846153846154</c:v>
                </c:pt>
                <c:pt idx="31">
                  <c:v>9.8397435897435895E-2</c:v>
                </c:pt>
                <c:pt idx="32">
                  <c:v>8.4294871794871801E-2</c:v>
                </c:pt>
                <c:pt idx="33">
                  <c:v>6.6858974358974352E-2</c:v>
                </c:pt>
                <c:pt idx="34">
                  <c:v>4.7500000000000001E-2</c:v>
                </c:pt>
                <c:pt idx="35">
                  <c:v>3.8012820512820511E-2</c:v>
                </c:pt>
                <c:pt idx="36">
                  <c:v>3.5512820512820516E-2</c:v>
                </c:pt>
                <c:pt idx="37">
                  <c:v>2.9807692307692309E-2</c:v>
                </c:pt>
                <c:pt idx="38">
                  <c:v>2.9038461538461541E-2</c:v>
                </c:pt>
                <c:pt idx="39">
                  <c:v>3.3205128205128207E-2</c:v>
                </c:pt>
                <c:pt idx="40">
                  <c:v>3.8269230769230771E-2</c:v>
                </c:pt>
                <c:pt idx="41">
                  <c:v>4.403846153846154E-2</c:v>
                </c:pt>
                <c:pt idx="42">
                  <c:v>4.0961538461538459E-2</c:v>
                </c:pt>
                <c:pt idx="43">
                  <c:v>3.9679487179487181E-2</c:v>
                </c:pt>
                <c:pt idx="44">
                  <c:v>4.2435897435897436E-2</c:v>
                </c:pt>
                <c:pt idx="45">
                  <c:v>4.4294871794871793E-2</c:v>
                </c:pt>
                <c:pt idx="46">
                  <c:v>5.0769230769230768E-2</c:v>
                </c:pt>
                <c:pt idx="47">
                  <c:v>6.1153846153846149E-2</c:v>
                </c:pt>
                <c:pt idx="48">
                  <c:v>7.2692307692307695E-2</c:v>
                </c:pt>
                <c:pt idx="49">
                  <c:v>8.115384615384616E-2</c:v>
                </c:pt>
                <c:pt idx="50">
                  <c:v>8.5448717948717945E-2</c:v>
                </c:pt>
                <c:pt idx="51">
                  <c:v>8.8653846153846153E-2</c:v>
                </c:pt>
                <c:pt idx="52">
                  <c:v>8.8525641025641033E-2</c:v>
                </c:pt>
                <c:pt idx="53">
                  <c:v>8.7307692307692308E-2</c:v>
                </c:pt>
                <c:pt idx="54">
                  <c:v>7.9679487179487182E-2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'Red Snapper'!$J$1</c:f>
              <c:strCache>
                <c:ptCount val="1"/>
                <c:pt idx="0">
                  <c:v>1 to 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'Red Snapper'!$A$2:$A$56</c:f>
              <c:numCache>
                <c:formatCode>General</c:formatCode>
                <c:ptCount val="55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</c:numCache>
            </c:numRef>
          </c:xVal>
          <c:yVal>
            <c:numRef>
              <c:f>'Red Snapper'!$J$2:$J$56</c:f>
              <c:numCache>
                <c:formatCode>General</c:formatCode>
                <c:ptCount val="5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015872"/>
        <c:axId val="332016448"/>
      </c:scatterChart>
      <c:valAx>
        <c:axId val="332015872"/>
        <c:scaling>
          <c:orientation val="minMax"/>
          <c:max val="2009"/>
          <c:min val="195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2016448"/>
        <c:crosses val="autoZero"/>
        <c:crossBetween val="midCat"/>
      </c:valAx>
      <c:valAx>
        <c:axId val="332016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2015872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'Snowy Grouper'!$C$1</c:f>
              <c:strCache>
                <c:ptCount val="1"/>
                <c:pt idx="0">
                  <c:v>F /Fmsy</c:v>
                </c:pt>
              </c:strCache>
            </c:strRef>
          </c:tx>
          <c:xVal>
            <c:numRef>
              <c:f>'Snowy Grouper'!$A$2:$A$40</c:f>
              <c:numCache>
                <c:formatCode>###0;###0</c:formatCode>
                <c:ptCount val="3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</c:numCache>
            </c:numRef>
          </c:xVal>
          <c:yVal>
            <c:numRef>
              <c:f>'Snowy Grouper'!$C$2:$C$40</c:f>
              <c:numCache>
                <c:formatCode>General</c:formatCode>
                <c:ptCount val="39"/>
                <c:pt idx="0">
                  <c:v>0.442</c:v>
                </c:pt>
                <c:pt idx="1">
                  <c:v>0.432</c:v>
                </c:pt>
                <c:pt idx="2">
                  <c:v>0.63400000000000001</c:v>
                </c:pt>
                <c:pt idx="3">
                  <c:v>0.46400000000000002</c:v>
                </c:pt>
                <c:pt idx="4">
                  <c:v>0.74099999999999999</c:v>
                </c:pt>
                <c:pt idx="5">
                  <c:v>0.71799999999999997</c:v>
                </c:pt>
                <c:pt idx="6">
                  <c:v>0.72199999999999998</c:v>
                </c:pt>
                <c:pt idx="7">
                  <c:v>1.369</c:v>
                </c:pt>
                <c:pt idx="8">
                  <c:v>1.294</c:v>
                </c:pt>
                <c:pt idx="9">
                  <c:v>2.5880000000000001</c:v>
                </c:pt>
                <c:pt idx="10">
                  <c:v>2.0670000000000002</c:v>
                </c:pt>
                <c:pt idx="11">
                  <c:v>1.919</c:v>
                </c:pt>
                <c:pt idx="12">
                  <c:v>2.4809999999999999</c:v>
                </c:pt>
                <c:pt idx="13">
                  <c:v>2.3530000000000002</c:v>
                </c:pt>
                <c:pt idx="14">
                  <c:v>1.8540000000000001</c:v>
                </c:pt>
                <c:pt idx="15">
                  <c:v>2.74</c:v>
                </c:pt>
                <c:pt idx="16">
                  <c:v>3.411</c:v>
                </c:pt>
                <c:pt idx="17">
                  <c:v>2.923</c:v>
                </c:pt>
                <c:pt idx="18">
                  <c:v>4.3600000000000003</c:v>
                </c:pt>
                <c:pt idx="19">
                  <c:v>4.7409999999999997</c:v>
                </c:pt>
                <c:pt idx="20">
                  <c:v>2.9060000000000001</c:v>
                </c:pt>
                <c:pt idx="21">
                  <c:v>3.6739999999999999</c:v>
                </c:pt>
                <c:pt idx="22">
                  <c:v>2.2410000000000001</c:v>
                </c:pt>
                <c:pt idx="23">
                  <c:v>4.5250000000000004</c:v>
                </c:pt>
                <c:pt idx="24">
                  <c:v>2.09</c:v>
                </c:pt>
                <c:pt idx="25">
                  <c:v>3.0960000000000001</c:v>
                </c:pt>
                <c:pt idx="26">
                  <c:v>2.754</c:v>
                </c:pt>
                <c:pt idx="27">
                  <c:v>2.798</c:v>
                </c:pt>
                <c:pt idx="28">
                  <c:v>1.853</c:v>
                </c:pt>
                <c:pt idx="29">
                  <c:v>1.3759999999999999</c:v>
                </c:pt>
                <c:pt idx="30">
                  <c:v>1.7010000000000001</c:v>
                </c:pt>
                <c:pt idx="31">
                  <c:v>1.8879999999999999</c:v>
                </c:pt>
                <c:pt idx="32">
                  <c:v>1.9530000000000001</c:v>
                </c:pt>
                <c:pt idx="33">
                  <c:v>0.88800000000000001</c:v>
                </c:pt>
                <c:pt idx="34">
                  <c:v>0.59599999999999997</c:v>
                </c:pt>
                <c:pt idx="35">
                  <c:v>0.82199999999999995</c:v>
                </c:pt>
                <c:pt idx="36">
                  <c:v>0.8</c:v>
                </c:pt>
                <c:pt idx="37">
                  <c:v>0.20899999999999999</c:v>
                </c:pt>
                <c:pt idx="38">
                  <c:v>1.2509999999999999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'Snowy Grouper'!$G$1</c:f>
              <c:strCache>
                <c:ptCount val="1"/>
                <c:pt idx="0">
                  <c:v>SSB /SSBmsy</c:v>
                </c:pt>
              </c:strCache>
            </c:strRef>
          </c:tx>
          <c:xVal>
            <c:numRef>
              <c:f>'Snowy Grouper'!$A$2:$A$40</c:f>
              <c:numCache>
                <c:formatCode>###0;###0</c:formatCode>
                <c:ptCount val="3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</c:numCache>
            </c:numRef>
          </c:xVal>
          <c:yVal>
            <c:numRef>
              <c:f>'Snowy Grouper'!$G$2:$G$40</c:f>
              <c:numCache>
                <c:formatCode>General</c:formatCode>
                <c:ptCount val="39"/>
                <c:pt idx="0">
                  <c:v>1.9770000000000001</c:v>
                </c:pt>
                <c:pt idx="1">
                  <c:v>1.863</c:v>
                </c:pt>
                <c:pt idx="2">
                  <c:v>1.766</c:v>
                </c:pt>
                <c:pt idx="3">
                  <c:v>1.714</c:v>
                </c:pt>
                <c:pt idx="4">
                  <c:v>1.675</c:v>
                </c:pt>
                <c:pt idx="5">
                  <c:v>1.633</c:v>
                </c:pt>
                <c:pt idx="6">
                  <c:v>1.621</c:v>
                </c:pt>
                <c:pt idx="7">
                  <c:v>1.5369999999999999</c:v>
                </c:pt>
                <c:pt idx="8">
                  <c:v>1.381</c:v>
                </c:pt>
                <c:pt idx="9">
                  <c:v>1.129</c:v>
                </c:pt>
                <c:pt idx="10">
                  <c:v>0.86799999999999999</c:v>
                </c:pt>
                <c:pt idx="11">
                  <c:v>0.69</c:v>
                </c:pt>
                <c:pt idx="12">
                  <c:v>0.54900000000000004</c:v>
                </c:pt>
                <c:pt idx="13">
                  <c:v>0.45100000000000001</c:v>
                </c:pt>
                <c:pt idx="14">
                  <c:v>0.40600000000000003</c:v>
                </c:pt>
                <c:pt idx="15">
                  <c:v>0.378</c:v>
                </c:pt>
                <c:pt idx="16">
                  <c:v>0.33700000000000002</c:v>
                </c:pt>
                <c:pt idx="17">
                  <c:v>0.30099999999999999</c:v>
                </c:pt>
                <c:pt idx="18">
                  <c:v>0.253</c:v>
                </c:pt>
                <c:pt idx="19">
                  <c:v>0.19600000000000001</c:v>
                </c:pt>
                <c:pt idx="20">
                  <c:v>0.17299999999999999</c:v>
                </c:pt>
                <c:pt idx="21">
                  <c:v>0.16700000000000001</c:v>
                </c:pt>
                <c:pt idx="22">
                  <c:v>0.188</c:v>
                </c:pt>
                <c:pt idx="23">
                  <c:v>0.20300000000000001</c:v>
                </c:pt>
                <c:pt idx="24">
                  <c:v>0.219</c:v>
                </c:pt>
                <c:pt idx="25">
                  <c:v>0.23899999999999999</c:v>
                </c:pt>
                <c:pt idx="26">
                  <c:v>0.23499999999999999</c:v>
                </c:pt>
                <c:pt idx="27">
                  <c:v>0.23</c:v>
                </c:pt>
                <c:pt idx="28">
                  <c:v>0.24099999999999999</c:v>
                </c:pt>
                <c:pt idx="29">
                  <c:v>0.27300000000000002</c:v>
                </c:pt>
                <c:pt idx="30">
                  <c:v>0.31900000000000001</c:v>
                </c:pt>
                <c:pt idx="31">
                  <c:v>0.35</c:v>
                </c:pt>
                <c:pt idx="32">
                  <c:v>0.36</c:v>
                </c:pt>
                <c:pt idx="33">
                  <c:v>0.379</c:v>
                </c:pt>
                <c:pt idx="34">
                  <c:v>0.41499999999999998</c:v>
                </c:pt>
                <c:pt idx="35">
                  <c:v>0.438</c:v>
                </c:pt>
                <c:pt idx="36">
                  <c:v>0.44600000000000001</c:v>
                </c:pt>
                <c:pt idx="37">
                  <c:v>0.47299999999999998</c:v>
                </c:pt>
                <c:pt idx="38">
                  <c:v>0.48899999999999999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'Snowy Grouper'!$J$1</c:f>
              <c:strCache>
                <c:ptCount val="1"/>
                <c:pt idx="0">
                  <c:v>1 to 1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'Snowy Grouper'!$A$2:$A$40</c:f>
              <c:numCache>
                <c:formatCode>###0;###0</c:formatCode>
                <c:ptCount val="3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</c:numCache>
            </c:numRef>
          </c:xVal>
          <c:yVal>
            <c:numRef>
              <c:f>'Snowy Grouper'!$J$2:$J$40</c:f>
              <c:numCache>
                <c:formatCode>General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018752"/>
        <c:axId val="332019328"/>
      </c:scatterChart>
      <c:valAx>
        <c:axId val="332018752"/>
        <c:scaling>
          <c:orientation val="minMax"/>
          <c:max val="2012"/>
          <c:min val="1974"/>
        </c:scaling>
        <c:delete val="0"/>
        <c:axPos val="b"/>
        <c:numFmt formatCode="###0;###0" sourceLinked="1"/>
        <c:majorTickMark val="out"/>
        <c:minorTickMark val="none"/>
        <c:tickLblPos val="nextTo"/>
        <c:crossAx val="332019328"/>
        <c:crosses val="autoZero"/>
        <c:crossBetween val="midCat"/>
      </c:valAx>
      <c:valAx>
        <c:axId val="33201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2018752"/>
        <c:crosses val="autoZero"/>
        <c:crossBetween val="midCat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'Vermilion Snapper'!$E$1</c:f>
              <c:strCache>
                <c:ptCount val="1"/>
                <c:pt idx="0">
                  <c:v>SSB/SSBmsy</c:v>
                </c:pt>
              </c:strCache>
            </c:strRef>
          </c:tx>
          <c:xVal>
            <c:numRef>
              <c:f>'Vermilion Snapper'!$A$2:$A$67</c:f>
              <c:numCache>
                <c:formatCode>General</c:formatCode>
                <c:ptCount val="66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  <c:pt idx="11">
                  <c:v>1957</c:v>
                </c:pt>
                <c:pt idx="12">
                  <c:v>1958</c:v>
                </c:pt>
                <c:pt idx="13">
                  <c:v>1959</c:v>
                </c:pt>
                <c:pt idx="14">
                  <c:v>1960</c:v>
                </c:pt>
                <c:pt idx="15">
                  <c:v>1961</c:v>
                </c:pt>
                <c:pt idx="16">
                  <c:v>1962</c:v>
                </c:pt>
                <c:pt idx="17">
                  <c:v>1963</c:v>
                </c:pt>
                <c:pt idx="18">
                  <c:v>1964</c:v>
                </c:pt>
                <c:pt idx="19">
                  <c:v>1965</c:v>
                </c:pt>
                <c:pt idx="20">
                  <c:v>1966</c:v>
                </c:pt>
                <c:pt idx="21">
                  <c:v>1967</c:v>
                </c:pt>
                <c:pt idx="22">
                  <c:v>1968</c:v>
                </c:pt>
                <c:pt idx="23">
                  <c:v>1969</c:v>
                </c:pt>
                <c:pt idx="24">
                  <c:v>1970</c:v>
                </c:pt>
                <c:pt idx="25">
                  <c:v>1971</c:v>
                </c:pt>
                <c:pt idx="26">
                  <c:v>1972</c:v>
                </c:pt>
                <c:pt idx="27">
                  <c:v>1973</c:v>
                </c:pt>
                <c:pt idx="28">
                  <c:v>1974</c:v>
                </c:pt>
                <c:pt idx="29">
                  <c:v>1975</c:v>
                </c:pt>
                <c:pt idx="30">
                  <c:v>1976</c:v>
                </c:pt>
                <c:pt idx="31">
                  <c:v>1977</c:v>
                </c:pt>
                <c:pt idx="32">
                  <c:v>1978</c:v>
                </c:pt>
                <c:pt idx="33">
                  <c:v>1979</c:v>
                </c:pt>
                <c:pt idx="34">
                  <c:v>1980</c:v>
                </c:pt>
                <c:pt idx="35">
                  <c:v>1981</c:v>
                </c:pt>
                <c:pt idx="36">
                  <c:v>1982</c:v>
                </c:pt>
                <c:pt idx="37">
                  <c:v>1983</c:v>
                </c:pt>
                <c:pt idx="38">
                  <c:v>1984</c:v>
                </c:pt>
                <c:pt idx="39">
                  <c:v>1985</c:v>
                </c:pt>
                <c:pt idx="40">
                  <c:v>1986</c:v>
                </c:pt>
                <c:pt idx="41">
                  <c:v>1987</c:v>
                </c:pt>
                <c:pt idx="42">
                  <c:v>1988</c:v>
                </c:pt>
                <c:pt idx="43">
                  <c:v>1989</c:v>
                </c:pt>
                <c:pt idx="44">
                  <c:v>1990</c:v>
                </c:pt>
                <c:pt idx="45">
                  <c:v>1991</c:v>
                </c:pt>
                <c:pt idx="46">
                  <c:v>1992</c:v>
                </c:pt>
                <c:pt idx="47">
                  <c:v>1993</c:v>
                </c:pt>
                <c:pt idx="48">
                  <c:v>1994</c:v>
                </c:pt>
                <c:pt idx="49">
                  <c:v>1995</c:v>
                </c:pt>
                <c:pt idx="50">
                  <c:v>1996</c:v>
                </c:pt>
                <c:pt idx="51">
                  <c:v>1997</c:v>
                </c:pt>
                <c:pt idx="52">
                  <c:v>1998</c:v>
                </c:pt>
                <c:pt idx="53">
                  <c:v>1999</c:v>
                </c:pt>
                <c:pt idx="54">
                  <c:v>2000</c:v>
                </c:pt>
                <c:pt idx="55">
                  <c:v>2001</c:v>
                </c:pt>
                <c:pt idx="56">
                  <c:v>2002</c:v>
                </c:pt>
                <c:pt idx="57">
                  <c:v>2003</c:v>
                </c:pt>
                <c:pt idx="58">
                  <c:v>2004</c:v>
                </c:pt>
                <c:pt idx="59">
                  <c:v>2005</c:v>
                </c:pt>
                <c:pt idx="60">
                  <c:v>2006</c:v>
                </c:pt>
                <c:pt idx="61">
                  <c:v>2007</c:v>
                </c:pt>
                <c:pt idx="62">
                  <c:v>2008</c:v>
                </c:pt>
                <c:pt idx="63">
                  <c:v>2009</c:v>
                </c:pt>
                <c:pt idx="64">
                  <c:v>2010</c:v>
                </c:pt>
                <c:pt idx="65">
                  <c:v>2011</c:v>
                </c:pt>
              </c:numCache>
            </c:numRef>
          </c:xVal>
          <c:yVal>
            <c:numRef>
              <c:f>'Vermilion Snapper'!$E$2:$E$67</c:f>
              <c:numCache>
                <c:formatCode>General</c:formatCode>
                <c:ptCount val="66"/>
                <c:pt idx="0">
                  <c:v>4.0570000000000004</c:v>
                </c:pt>
                <c:pt idx="1">
                  <c:v>4.0540000000000003</c:v>
                </c:pt>
                <c:pt idx="2">
                  <c:v>4.0439999999999996</c:v>
                </c:pt>
                <c:pt idx="3">
                  <c:v>4.0289999999999999</c:v>
                </c:pt>
                <c:pt idx="4">
                  <c:v>4.008</c:v>
                </c:pt>
                <c:pt idx="5">
                  <c:v>3.984</c:v>
                </c:pt>
                <c:pt idx="6">
                  <c:v>3.9550000000000001</c:v>
                </c:pt>
                <c:pt idx="7">
                  <c:v>3.9220000000000002</c:v>
                </c:pt>
                <c:pt idx="8">
                  <c:v>3.8860000000000001</c:v>
                </c:pt>
                <c:pt idx="9">
                  <c:v>3.847</c:v>
                </c:pt>
                <c:pt idx="10">
                  <c:v>3.8039999999999998</c:v>
                </c:pt>
                <c:pt idx="11">
                  <c:v>3.7589999999999999</c:v>
                </c:pt>
                <c:pt idx="12">
                  <c:v>3.7120000000000002</c:v>
                </c:pt>
                <c:pt idx="13">
                  <c:v>3.661</c:v>
                </c:pt>
                <c:pt idx="14">
                  <c:v>3.6080000000000001</c:v>
                </c:pt>
                <c:pt idx="15">
                  <c:v>3.5470000000000002</c:v>
                </c:pt>
                <c:pt idx="16">
                  <c:v>3.476</c:v>
                </c:pt>
                <c:pt idx="17">
                  <c:v>3.407</c:v>
                </c:pt>
                <c:pt idx="18">
                  <c:v>3.3479999999999999</c:v>
                </c:pt>
                <c:pt idx="19">
                  <c:v>3.2930000000000001</c:v>
                </c:pt>
                <c:pt idx="20">
                  <c:v>3.2450000000000001</c:v>
                </c:pt>
                <c:pt idx="21">
                  <c:v>3.2069999999999999</c:v>
                </c:pt>
                <c:pt idx="22">
                  <c:v>3.173</c:v>
                </c:pt>
                <c:pt idx="23">
                  <c:v>3.1469999999999998</c:v>
                </c:pt>
                <c:pt idx="24">
                  <c:v>3.129</c:v>
                </c:pt>
                <c:pt idx="25">
                  <c:v>3.109</c:v>
                </c:pt>
                <c:pt idx="26">
                  <c:v>3.0779999999999998</c:v>
                </c:pt>
                <c:pt idx="27">
                  <c:v>3.0430000000000001</c:v>
                </c:pt>
                <c:pt idx="28">
                  <c:v>3.0049999999999999</c:v>
                </c:pt>
                <c:pt idx="29">
                  <c:v>2.9449999999999998</c:v>
                </c:pt>
                <c:pt idx="30">
                  <c:v>2.67</c:v>
                </c:pt>
                <c:pt idx="31">
                  <c:v>3.0649999999999999</c:v>
                </c:pt>
                <c:pt idx="32">
                  <c:v>2.9470000000000001</c:v>
                </c:pt>
                <c:pt idx="33">
                  <c:v>2.5920000000000001</c:v>
                </c:pt>
                <c:pt idx="34">
                  <c:v>2.3719999999999999</c:v>
                </c:pt>
                <c:pt idx="35">
                  <c:v>2.113</c:v>
                </c:pt>
                <c:pt idx="36">
                  <c:v>2.2000000000000002</c:v>
                </c:pt>
                <c:pt idx="37">
                  <c:v>2.2829999999999999</c:v>
                </c:pt>
                <c:pt idx="38">
                  <c:v>2.1560000000000001</c:v>
                </c:pt>
                <c:pt idx="39">
                  <c:v>2.085</c:v>
                </c:pt>
                <c:pt idx="40">
                  <c:v>2.0880000000000001</c:v>
                </c:pt>
                <c:pt idx="41">
                  <c:v>1.881</c:v>
                </c:pt>
                <c:pt idx="42">
                  <c:v>1.5429999999999999</c:v>
                </c:pt>
                <c:pt idx="43">
                  <c:v>2.0499999999999998</c:v>
                </c:pt>
                <c:pt idx="44">
                  <c:v>1.8260000000000001</c:v>
                </c:pt>
                <c:pt idx="45">
                  <c:v>1.4179999999999999</c:v>
                </c:pt>
                <c:pt idx="46">
                  <c:v>1.45</c:v>
                </c:pt>
                <c:pt idx="47">
                  <c:v>1.3169999999999999</c:v>
                </c:pt>
                <c:pt idx="48">
                  <c:v>1.4239999999999999</c:v>
                </c:pt>
                <c:pt idx="49">
                  <c:v>1.25</c:v>
                </c:pt>
                <c:pt idx="50">
                  <c:v>1.1950000000000001</c:v>
                </c:pt>
                <c:pt idx="51">
                  <c:v>1.347</c:v>
                </c:pt>
                <c:pt idx="52">
                  <c:v>1.4259999999999999</c:v>
                </c:pt>
                <c:pt idx="53">
                  <c:v>1.5489999999999999</c:v>
                </c:pt>
                <c:pt idx="54">
                  <c:v>1.5580000000000001</c:v>
                </c:pt>
                <c:pt idx="55">
                  <c:v>1.3759999999999999</c:v>
                </c:pt>
                <c:pt idx="56">
                  <c:v>1.319</c:v>
                </c:pt>
                <c:pt idx="57">
                  <c:v>1.3680000000000001</c:v>
                </c:pt>
                <c:pt idx="58">
                  <c:v>1.175</c:v>
                </c:pt>
                <c:pt idx="59">
                  <c:v>1.1499999999999999</c:v>
                </c:pt>
                <c:pt idx="60">
                  <c:v>1.28</c:v>
                </c:pt>
                <c:pt idx="61">
                  <c:v>1.242</c:v>
                </c:pt>
                <c:pt idx="62">
                  <c:v>1.143</c:v>
                </c:pt>
                <c:pt idx="63">
                  <c:v>1.042</c:v>
                </c:pt>
                <c:pt idx="64">
                  <c:v>1.0089999999999999</c:v>
                </c:pt>
                <c:pt idx="65">
                  <c:v>0.98099999999999998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'Vermilion Snapper'!$B$1</c:f>
              <c:strCache>
                <c:ptCount val="1"/>
                <c:pt idx="0">
                  <c:v>F/Fmsy</c:v>
                </c:pt>
              </c:strCache>
            </c:strRef>
          </c:tx>
          <c:xVal>
            <c:numRef>
              <c:f>'Vermilion Snapper'!$A$2:$A$67</c:f>
              <c:numCache>
                <c:formatCode>General</c:formatCode>
                <c:ptCount val="66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  <c:pt idx="11">
                  <c:v>1957</c:v>
                </c:pt>
                <c:pt idx="12">
                  <c:v>1958</c:v>
                </c:pt>
                <c:pt idx="13">
                  <c:v>1959</c:v>
                </c:pt>
                <c:pt idx="14">
                  <c:v>1960</c:v>
                </c:pt>
                <c:pt idx="15">
                  <c:v>1961</c:v>
                </c:pt>
                <c:pt idx="16">
                  <c:v>1962</c:v>
                </c:pt>
                <c:pt idx="17">
                  <c:v>1963</c:v>
                </c:pt>
                <c:pt idx="18">
                  <c:v>1964</c:v>
                </c:pt>
                <c:pt idx="19">
                  <c:v>1965</c:v>
                </c:pt>
                <c:pt idx="20">
                  <c:v>1966</c:v>
                </c:pt>
                <c:pt idx="21">
                  <c:v>1967</c:v>
                </c:pt>
                <c:pt idx="22">
                  <c:v>1968</c:v>
                </c:pt>
                <c:pt idx="23">
                  <c:v>1969</c:v>
                </c:pt>
                <c:pt idx="24">
                  <c:v>1970</c:v>
                </c:pt>
                <c:pt idx="25">
                  <c:v>1971</c:v>
                </c:pt>
                <c:pt idx="26">
                  <c:v>1972</c:v>
                </c:pt>
                <c:pt idx="27">
                  <c:v>1973</c:v>
                </c:pt>
                <c:pt idx="28">
                  <c:v>1974</c:v>
                </c:pt>
                <c:pt idx="29">
                  <c:v>1975</c:v>
                </c:pt>
                <c:pt idx="30">
                  <c:v>1976</c:v>
                </c:pt>
                <c:pt idx="31">
                  <c:v>1977</c:v>
                </c:pt>
                <c:pt idx="32">
                  <c:v>1978</c:v>
                </c:pt>
                <c:pt idx="33">
                  <c:v>1979</c:v>
                </c:pt>
                <c:pt idx="34">
                  <c:v>1980</c:v>
                </c:pt>
                <c:pt idx="35">
                  <c:v>1981</c:v>
                </c:pt>
                <c:pt idx="36">
                  <c:v>1982</c:v>
                </c:pt>
                <c:pt idx="37">
                  <c:v>1983</c:v>
                </c:pt>
                <c:pt idx="38">
                  <c:v>1984</c:v>
                </c:pt>
                <c:pt idx="39">
                  <c:v>1985</c:v>
                </c:pt>
                <c:pt idx="40">
                  <c:v>1986</c:v>
                </c:pt>
                <c:pt idx="41">
                  <c:v>1987</c:v>
                </c:pt>
                <c:pt idx="42">
                  <c:v>1988</c:v>
                </c:pt>
                <c:pt idx="43">
                  <c:v>1989</c:v>
                </c:pt>
                <c:pt idx="44">
                  <c:v>1990</c:v>
                </c:pt>
                <c:pt idx="45">
                  <c:v>1991</c:v>
                </c:pt>
                <c:pt idx="46">
                  <c:v>1992</c:v>
                </c:pt>
                <c:pt idx="47">
                  <c:v>1993</c:v>
                </c:pt>
                <c:pt idx="48">
                  <c:v>1994</c:v>
                </c:pt>
                <c:pt idx="49">
                  <c:v>1995</c:v>
                </c:pt>
                <c:pt idx="50">
                  <c:v>1996</c:v>
                </c:pt>
                <c:pt idx="51">
                  <c:v>1997</c:v>
                </c:pt>
                <c:pt idx="52">
                  <c:v>1998</c:v>
                </c:pt>
                <c:pt idx="53">
                  <c:v>1999</c:v>
                </c:pt>
                <c:pt idx="54">
                  <c:v>2000</c:v>
                </c:pt>
                <c:pt idx="55">
                  <c:v>2001</c:v>
                </c:pt>
                <c:pt idx="56">
                  <c:v>2002</c:v>
                </c:pt>
                <c:pt idx="57">
                  <c:v>2003</c:v>
                </c:pt>
                <c:pt idx="58">
                  <c:v>2004</c:v>
                </c:pt>
                <c:pt idx="59">
                  <c:v>2005</c:v>
                </c:pt>
                <c:pt idx="60">
                  <c:v>2006</c:v>
                </c:pt>
                <c:pt idx="61">
                  <c:v>2007</c:v>
                </c:pt>
                <c:pt idx="62">
                  <c:v>2008</c:v>
                </c:pt>
                <c:pt idx="63">
                  <c:v>2009</c:v>
                </c:pt>
                <c:pt idx="64">
                  <c:v>2010</c:v>
                </c:pt>
                <c:pt idx="65">
                  <c:v>2011</c:v>
                </c:pt>
              </c:numCache>
            </c:numRef>
          </c:xVal>
          <c:yVal>
            <c:numRef>
              <c:f>'Vermilion Snapper'!$B$2:$B$67</c:f>
              <c:numCache>
                <c:formatCode>General</c:formatCode>
                <c:ptCount val="66"/>
                <c:pt idx="0">
                  <c:v>0</c:v>
                </c:pt>
                <c:pt idx="1">
                  <c:v>2.7000000000000001E-3</c:v>
                </c:pt>
                <c:pt idx="2">
                  <c:v>5.4299999999999999E-3</c:v>
                </c:pt>
                <c:pt idx="3">
                  <c:v>8.2100000000000003E-3</c:v>
                </c:pt>
                <c:pt idx="4">
                  <c:v>1.1050000000000001E-2</c:v>
                </c:pt>
                <c:pt idx="5">
                  <c:v>1.3990000000000001E-2</c:v>
                </c:pt>
                <c:pt idx="6">
                  <c:v>1.703E-2</c:v>
                </c:pt>
                <c:pt idx="7">
                  <c:v>2.0199999999999999E-2</c:v>
                </c:pt>
                <c:pt idx="8">
                  <c:v>2.3519999999999999E-2</c:v>
                </c:pt>
                <c:pt idx="9">
                  <c:v>2.7E-2</c:v>
                </c:pt>
                <c:pt idx="10">
                  <c:v>3.0679999999999999E-2</c:v>
                </c:pt>
                <c:pt idx="11">
                  <c:v>3.458E-2</c:v>
                </c:pt>
                <c:pt idx="12">
                  <c:v>3.8719999999999997E-2</c:v>
                </c:pt>
                <c:pt idx="13">
                  <c:v>4.3150000000000001E-2</c:v>
                </c:pt>
                <c:pt idx="14">
                  <c:v>4.7879999999999999E-2</c:v>
                </c:pt>
                <c:pt idx="15">
                  <c:v>5.314E-2</c:v>
                </c:pt>
                <c:pt idx="16">
                  <c:v>5.8290000000000002E-2</c:v>
                </c:pt>
                <c:pt idx="17">
                  <c:v>6.3320000000000001E-2</c:v>
                </c:pt>
                <c:pt idx="18">
                  <c:v>6.676E-2</c:v>
                </c:pt>
                <c:pt idx="19">
                  <c:v>6.9150000000000003E-2</c:v>
                </c:pt>
                <c:pt idx="20">
                  <c:v>6.9419999999999996E-2</c:v>
                </c:pt>
                <c:pt idx="21">
                  <c:v>6.8750000000000006E-2</c:v>
                </c:pt>
                <c:pt idx="22">
                  <c:v>6.8790000000000004E-2</c:v>
                </c:pt>
                <c:pt idx="23">
                  <c:v>6.7390000000000005E-2</c:v>
                </c:pt>
                <c:pt idx="24">
                  <c:v>6.5229999999999996E-2</c:v>
                </c:pt>
                <c:pt idx="25">
                  <c:v>7.3179999999999995E-2</c:v>
                </c:pt>
                <c:pt idx="26">
                  <c:v>8.1640000000000004E-2</c:v>
                </c:pt>
                <c:pt idx="27">
                  <c:v>8.2930000000000004E-2</c:v>
                </c:pt>
                <c:pt idx="28">
                  <c:v>9.4710000000000003E-2</c:v>
                </c:pt>
                <c:pt idx="29">
                  <c:v>0.1222</c:v>
                </c:pt>
                <c:pt idx="30">
                  <c:v>0.11482000000000001</c:v>
                </c:pt>
                <c:pt idx="31">
                  <c:v>0.11989</c:v>
                </c:pt>
                <c:pt idx="32">
                  <c:v>0.14513000000000001</c:v>
                </c:pt>
                <c:pt idx="33">
                  <c:v>0.16996</c:v>
                </c:pt>
                <c:pt idx="34">
                  <c:v>0.31584000000000001</c:v>
                </c:pt>
                <c:pt idx="35">
                  <c:v>0.28847</c:v>
                </c:pt>
                <c:pt idx="36">
                  <c:v>0.30452000000000001</c:v>
                </c:pt>
                <c:pt idx="37">
                  <c:v>0.33923999999999999</c:v>
                </c:pt>
                <c:pt idx="38">
                  <c:v>0.40705999999999998</c:v>
                </c:pt>
                <c:pt idx="39">
                  <c:v>0.54207000000000005</c:v>
                </c:pt>
                <c:pt idx="40">
                  <c:v>0.52176</c:v>
                </c:pt>
                <c:pt idx="41">
                  <c:v>0.48558000000000001</c:v>
                </c:pt>
                <c:pt idx="42">
                  <c:v>0.61087000000000002</c:v>
                </c:pt>
                <c:pt idx="43">
                  <c:v>0.81583000000000006</c:v>
                </c:pt>
                <c:pt idx="44">
                  <c:v>1.2127300000000001</c:v>
                </c:pt>
                <c:pt idx="45">
                  <c:v>2.0316000000000001</c:v>
                </c:pt>
                <c:pt idx="46">
                  <c:v>0.37437999999999999</c:v>
                </c:pt>
                <c:pt idx="47">
                  <c:v>0.47258</c:v>
                </c:pt>
                <c:pt idx="48">
                  <c:v>0.48491000000000001</c:v>
                </c:pt>
                <c:pt idx="49">
                  <c:v>0.53695999999999999</c:v>
                </c:pt>
                <c:pt idx="50">
                  <c:v>0.43012</c:v>
                </c:pt>
                <c:pt idx="51">
                  <c:v>0.52017999999999998</c:v>
                </c:pt>
                <c:pt idx="52">
                  <c:v>0.49542000000000003</c:v>
                </c:pt>
                <c:pt idx="53">
                  <c:v>0.46773999999999999</c:v>
                </c:pt>
                <c:pt idx="54">
                  <c:v>0.64737999999999996</c:v>
                </c:pt>
                <c:pt idx="55">
                  <c:v>0.78</c:v>
                </c:pt>
                <c:pt idx="56">
                  <c:v>0.70394999999999996</c:v>
                </c:pt>
                <c:pt idx="57">
                  <c:v>0.46087</c:v>
                </c:pt>
                <c:pt idx="58">
                  <c:v>0.59616000000000002</c:v>
                </c:pt>
                <c:pt idx="59">
                  <c:v>0.58338999999999996</c:v>
                </c:pt>
                <c:pt idx="60">
                  <c:v>0.64193999999999996</c:v>
                </c:pt>
                <c:pt idx="61">
                  <c:v>0.86956</c:v>
                </c:pt>
                <c:pt idx="62">
                  <c:v>0.78181999999999996</c:v>
                </c:pt>
                <c:pt idx="63">
                  <c:v>0.65410999999999997</c:v>
                </c:pt>
                <c:pt idx="64">
                  <c:v>0.59533999999999998</c:v>
                </c:pt>
                <c:pt idx="65">
                  <c:v>0.76883000000000001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'Vermilion Snapper'!$G$1</c:f>
              <c:strCache>
                <c:ptCount val="1"/>
                <c:pt idx="0">
                  <c:v>1:1 Line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'Vermilion Snapper'!$A$2:$A$67</c:f>
              <c:numCache>
                <c:formatCode>General</c:formatCode>
                <c:ptCount val="66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  <c:pt idx="11">
                  <c:v>1957</c:v>
                </c:pt>
                <c:pt idx="12">
                  <c:v>1958</c:v>
                </c:pt>
                <c:pt idx="13">
                  <c:v>1959</c:v>
                </c:pt>
                <c:pt idx="14">
                  <c:v>1960</c:v>
                </c:pt>
                <c:pt idx="15">
                  <c:v>1961</c:v>
                </c:pt>
                <c:pt idx="16">
                  <c:v>1962</c:v>
                </c:pt>
                <c:pt idx="17">
                  <c:v>1963</c:v>
                </c:pt>
                <c:pt idx="18">
                  <c:v>1964</c:v>
                </c:pt>
                <c:pt idx="19">
                  <c:v>1965</c:v>
                </c:pt>
                <c:pt idx="20">
                  <c:v>1966</c:v>
                </c:pt>
                <c:pt idx="21">
                  <c:v>1967</c:v>
                </c:pt>
                <c:pt idx="22">
                  <c:v>1968</c:v>
                </c:pt>
                <c:pt idx="23">
                  <c:v>1969</c:v>
                </c:pt>
                <c:pt idx="24">
                  <c:v>1970</c:v>
                </c:pt>
                <c:pt idx="25">
                  <c:v>1971</c:v>
                </c:pt>
                <c:pt idx="26">
                  <c:v>1972</c:v>
                </c:pt>
                <c:pt idx="27">
                  <c:v>1973</c:v>
                </c:pt>
                <c:pt idx="28">
                  <c:v>1974</c:v>
                </c:pt>
                <c:pt idx="29">
                  <c:v>1975</c:v>
                </c:pt>
                <c:pt idx="30">
                  <c:v>1976</c:v>
                </c:pt>
                <c:pt idx="31">
                  <c:v>1977</c:v>
                </c:pt>
                <c:pt idx="32">
                  <c:v>1978</c:v>
                </c:pt>
                <c:pt idx="33">
                  <c:v>1979</c:v>
                </c:pt>
                <c:pt idx="34">
                  <c:v>1980</c:v>
                </c:pt>
                <c:pt idx="35">
                  <c:v>1981</c:v>
                </c:pt>
                <c:pt idx="36">
                  <c:v>1982</c:v>
                </c:pt>
                <c:pt idx="37">
                  <c:v>1983</c:v>
                </c:pt>
                <c:pt idx="38">
                  <c:v>1984</c:v>
                </c:pt>
                <c:pt idx="39">
                  <c:v>1985</c:v>
                </c:pt>
                <c:pt idx="40">
                  <c:v>1986</c:v>
                </c:pt>
                <c:pt idx="41">
                  <c:v>1987</c:v>
                </c:pt>
                <c:pt idx="42">
                  <c:v>1988</c:v>
                </c:pt>
                <c:pt idx="43">
                  <c:v>1989</c:v>
                </c:pt>
                <c:pt idx="44">
                  <c:v>1990</c:v>
                </c:pt>
                <c:pt idx="45">
                  <c:v>1991</c:v>
                </c:pt>
                <c:pt idx="46">
                  <c:v>1992</c:v>
                </c:pt>
                <c:pt idx="47">
                  <c:v>1993</c:v>
                </c:pt>
                <c:pt idx="48">
                  <c:v>1994</c:v>
                </c:pt>
                <c:pt idx="49">
                  <c:v>1995</c:v>
                </c:pt>
                <c:pt idx="50">
                  <c:v>1996</c:v>
                </c:pt>
                <c:pt idx="51">
                  <c:v>1997</c:v>
                </c:pt>
                <c:pt idx="52">
                  <c:v>1998</c:v>
                </c:pt>
                <c:pt idx="53">
                  <c:v>1999</c:v>
                </c:pt>
                <c:pt idx="54">
                  <c:v>2000</c:v>
                </c:pt>
                <c:pt idx="55">
                  <c:v>2001</c:v>
                </c:pt>
                <c:pt idx="56">
                  <c:v>2002</c:v>
                </c:pt>
                <c:pt idx="57">
                  <c:v>2003</c:v>
                </c:pt>
                <c:pt idx="58">
                  <c:v>2004</c:v>
                </c:pt>
                <c:pt idx="59">
                  <c:v>2005</c:v>
                </c:pt>
                <c:pt idx="60">
                  <c:v>2006</c:v>
                </c:pt>
                <c:pt idx="61">
                  <c:v>2007</c:v>
                </c:pt>
                <c:pt idx="62">
                  <c:v>2008</c:v>
                </c:pt>
                <c:pt idx="63">
                  <c:v>2009</c:v>
                </c:pt>
                <c:pt idx="64">
                  <c:v>2010</c:v>
                </c:pt>
                <c:pt idx="65">
                  <c:v>2011</c:v>
                </c:pt>
              </c:numCache>
            </c:numRef>
          </c:xVal>
          <c:yVal>
            <c:numRef>
              <c:f>'Vermilion Snapper'!$G$2:$G$67</c:f>
              <c:numCache>
                <c:formatCode>General</c:formatCode>
                <c:ptCount val="6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156288"/>
        <c:axId val="332156864"/>
      </c:scatterChart>
      <c:valAx>
        <c:axId val="332156288"/>
        <c:scaling>
          <c:orientation val="minMax"/>
          <c:max val="2011"/>
          <c:min val="194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2156864"/>
        <c:crosses val="autoZero"/>
        <c:crossBetween val="midCat"/>
      </c:valAx>
      <c:valAx>
        <c:axId val="33215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2156288"/>
        <c:crosses val="autoZero"/>
        <c:crossBetween val="midCat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'King Mackerel'!$B$1</c:f>
              <c:strCache>
                <c:ptCount val="1"/>
                <c:pt idx="0">
                  <c:v>F/Fmsy</c:v>
                </c:pt>
              </c:strCache>
            </c:strRef>
          </c:tx>
          <c:xVal>
            <c:numRef>
              <c:f>'King Mackerel'!$A$2:$A$113</c:f>
              <c:numCache>
                <c:formatCode>General</c:formatCode>
                <c:ptCount val="112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</c:numCache>
            </c:numRef>
          </c:xVal>
          <c:yVal>
            <c:numRef>
              <c:f>'King Mackerel'!$B$2:$B$113</c:f>
              <c:numCache>
                <c:formatCode>General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0.02</c:v>
                </c:pt>
                <c:pt idx="5">
                  <c:v>0.03</c:v>
                </c:pt>
                <c:pt idx="6">
                  <c:v>0.03</c:v>
                </c:pt>
                <c:pt idx="7">
                  <c:v>0.04</c:v>
                </c:pt>
                <c:pt idx="8">
                  <c:v>0.05</c:v>
                </c:pt>
                <c:pt idx="9">
                  <c:v>0.05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0.11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0.09</c:v>
                </c:pt>
                <c:pt idx="22">
                  <c:v>0.09</c:v>
                </c:pt>
                <c:pt idx="23">
                  <c:v>0.12</c:v>
                </c:pt>
                <c:pt idx="24">
                  <c:v>0.12</c:v>
                </c:pt>
                <c:pt idx="25">
                  <c:v>0.12</c:v>
                </c:pt>
                <c:pt idx="26">
                  <c:v>0.15</c:v>
                </c:pt>
                <c:pt idx="27">
                  <c:v>0.12</c:v>
                </c:pt>
                <c:pt idx="28">
                  <c:v>0.12</c:v>
                </c:pt>
                <c:pt idx="29">
                  <c:v>0.11</c:v>
                </c:pt>
                <c:pt idx="30">
                  <c:v>0.12</c:v>
                </c:pt>
                <c:pt idx="31">
                  <c:v>0.12</c:v>
                </c:pt>
                <c:pt idx="32">
                  <c:v>0.11</c:v>
                </c:pt>
                <c:pt idx="33">
                  <c:v>0.09</c:v>
                </c:pt>
                <c:pt idx="34">
                  <c:v>0.12</c:v>
                </c:pt>
                <c:pt idx="35">
                  <c:v>0.14000000000000001</c:v>
                </c:pt>
                <c:pt idx="36">
                  <c:v>0.1</c:v>
                </c:pt>
                <c:pt idx="37">
                  <c:v>0.13</c:v>
                </c:pt>
                <c:pt idx="38">
                  <c:v>0.12</c:v>
                </c:pt>
                <c:pt idx="39">
                  <c:v>0.08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0.14000000000000001</c:v>
                </c:pt>
                <c:pt idx="45">
                  <c:v>0.11</c:v>
                </c:pt>
                <c:pt idx="46">
                  <c:v>0.08</c:v>
                </c:pt>
                <c:pt idx="47">
                  <c:v>0.05</c:v>
                </c:pt>
                <c:pt idx="48">
                  <c:v>0.08</c:v>
                </c:pt>
                <c:pt idx="49">
                  <c:v>0.14000000000000001</c:v>
                </c:pt>
                <c:pt idx="50">
                  <c:v>0.17</c:v>
                </c:pt>
                <c:pt idx="51">
                  <c:v>0.17</c:v>
                </c:pt>
                <c:pt idx="52">
                  <c:v>0.17</c:v>
                </c:pt>
                <c:pt idx="53">
                  <c:v>0.17</c:v>
                </c:pt>
                <c:pt idx="54">
                  <c:v>0.22</c:v>
                </c:pt>
                <c:pt idx="55">
                  <c:v>0.26</c:v>
                </c:pt>
                <c:pt idx="56">
                  <c:v>0.27</c:v>
                </c:pt>
                <c:pt idx="57">
                  <c:v>0.28000000000000003</c:v>
                </c:pt>
                <c:pt idx="58">
                  <c:v>0.3</c:v>
                </c:pt>
                <c:pt idx="59">
                  <c:v>0.32</c:v>
                </c:pt>
                <c:pt idx="60">
                  <c:v>0.34</c:v>
                </c:pt>
                <c:pt idx="61">
                  <c:v>0.36</c:v>
                </c:pt>
                <c:pt idx="62">
                  <c:v>0.38</c:v>
                </c:pt>
                <c:pt idx="63">
                  <c:v>0.4</c:v>
                </c:pt>
                <c:pt idx="64">
                  <c:v>0.43</c:v>
                </c:pt>
                <c:pt idx="65">
                  <c:v>0.42</c:v>
                </c:pt>
                <c:pt idx="66">
                  <c:v>0.44</c:v>
                </c:pt>
                <c:pt idx="67">
                  <c:v>0.45</c:v>
                </c:pt>
                <c:pt idx="68">
                  <c:v>0.48</c:v>
                </c:pt>
                <c:pt idx="69">
                  <c:v>0.51</c:v>
                </c:pt>
                <c:pt idx="70">
                  <c:v>0.5</c:v>
                </c:pt>
                <c:pt idx="71">
                  <c:v>0.56000000000000005</c:v>
                </c:pt>
                <c:pt idx="72">
                  <c:v>0.62</c:v>
                </c:pt>
                <c:pt idx="73">
                  <c:v>0.65</c:v>
                </c:pt>
                <c:pt idx="74">
                  <c:v>0.7</c:v>
                </c:pt>
                <c:pt idx="75">
                  <c:v>0.75</c:v>
                </c:pt>
                <c:pt idx="76">
                  <c:v>0.76</c:v>
                </c:pt>
                <c:pt idx="77">
                  <c:v>0.71</c:v>
                </c:pt>
                <c:pt idx="78">
                  <c:v>0.75</c:v>
                </c:pt>
                <c:pt idx="79">
                  <c:v>0.89</c:v>
                </c:pt>
                <c:pt idx="80">
                  <c:v>0.9</c:v>
                </c:pt>
                <c:pt idx="81">
                  <c:v>0.84</c:v>
                </c:pt>
                <c:pt idx="82">
                  <c:v>0.86</c:v>
                </c:pt>
                <c:pt idx="83">
                  <c:v>0.86</c:v>
                </c:pt>
                <c:pt idx="84">
                  <c:v>1.03</c:v>
                </c:pt>
                <c:pt idx="85">
                  <c:v>1.02</c:v>
                </c:pt>
                <c:pt idx="86">
                  <c:v>0.86</c:v>
                </c:pt>
                <c:pt idx="87">
                  <c:v>1</c:v>
                </c:pt>
                <c:pt idx="88">
                  <c:v>0.88</c:v>
                </c:pt>
                <c:pt idx="89">
                  <c:v>0.83</c:v>
                </c:pt>
                <c:pt idx="90">
                  <c:v>1.02</c:v>
                </c:pt>
                <c:pt idx="91">
                  <c:v>1.35</c:v>
                </c:pt>
                <c:pt idx="92">
                  <c:v>0.98</c:v>
                </c:pt>
                <c:pt idx="93">
                  <c:v>1.2</c:v>
                </c:pt>
                <c:pt idx="94">
                  <c:v>1.38</c:v>
                </c:pt>
                <c:pt idx="95">
                  <c:v>1.21</c:v>
                </c:pt>
                <c:pt idx="96">
                  <c:v>1.27</c:v>
                </c:pt>
                <c:pt idx="97">
                  <c:v>1.37</c:v>
                </c:pt>
                <c:pt idx="98">
                  <c:v>0.81</c:v>
                </c:pt>
                <c:pt idx="99">
                  <c:v>0.96</c:v>
                </c:pt>
                <c:pt idx="100">
                  <c:v>0.89</c:v>
                </c:pt>
                <c:pt idx="101">
                  <c:v>0.73</c:v>
                </c:pt>
                <c:pt idx="102">
                  <c:v>0.95</c:v>
                </c:pt>
                <c:pt idx="103">
                  <c:v>0.82</c:v>
                </c:pt>
                <c:pt idx="104">
                  <c:v>0.68</c:v>
                </c:pt>
                <c:pt idx="105">
                  <c:v>0.86</c:v>
                </c:pt>
                <c:pt idx="106">
                  <c:v>1.04</c:v>
                </c:pt>
                <c:pt idx="107">
                  <c:v>0.7</c:v>
                </c:pt>
                <c:pt idx="108">
                  <c:v>0.74</c:v>
                </c:pt>
                <c:pt idx="109">
                  <c:v>0.67</c:v>
                </c:pt>
                <c:pt idx="110">
                  <c:v>0.48</c:v>
                </c:pt>
                <c:pt idx="111">
                  <c:v>0.37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'King Mackerel'!$C$1</c:f>
              <c:strCache>
                <c:ptCount val="1"/>
                <c:pt idx="0">
                  <c:v>SSB/SSBmsy</c:v>
                </c:pt>
              </c:strCache>
            </c:strRef>
          </c:tx>
          <c:xVal>
            <c:numRef>
              <c:f>'King Mackerel'!$A$2:$A$113</c:f>
              <c:numCache>
                <c:formatCode>General</c:formatCode>
                <c:ptCount val="112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</c:numCache>
            </c:numRef>
          </c:xVal>
          <c:yVal>
            <c:numRef>
              <c:f>'King Mackerel'!$C$2:$C$113</c:f>
              <c:numCache>
                <c:formatCode>General</c:formatCode>
                <c:ptCount val="112"/>
                <c:pt idx="0">
                  <c:v>2.75</c:v>
                </c:pt>
                <c:pt idx="1">
                  <c:v>2.75</c:v>
                </c:pt>
                <c:pt idx="2">
                  <c:v>2.75</c:v>
                </c:pt>
                <c:pt idx="3">
                  <c:v>2.75</c:v>
                </c:pt>
                <c:pt idx="4">
                  <c:v>2.75</c:v>
                </c:pt>
                <c:pt idx="5">
                  <c:v>2.74</c:v>
                </c:pt>
                <c:pt idx="6">
                  <c:v>2.74</c:v>
                </c:pt>
                <c:pt idx="7">
                  <c:v>2.73</c:v>
                </c:pt>
                <c:pt idx="8">
                  <c:v>2.72</c:v>
                </c:pt>
                <c:pt idx="9">
                  <c:v>2.71</c:v>
                </c:pt>
                <c:pt idx="10">
                  <c:v>2.7</c:v>
                </c:pt>
                <c:pt idx="11">
                  <c:v>2.69</c:v>
                </c:pt>
                <c:pt idx="12">
                  <c:v>2.68</c:v>
                </c:pt>
                <c:pt idx="13">
                  <c:v>2.67</c:v>
                </c:pt>
                <c:pt idx="14">
                  <c:v>2.66</c:v>
                </c:pt>
                <c:pt idx="15">
                  <c:v>2.65</c:v>
                </c:pt>
                <c:pt idx="16">
                  <c:v>2.64</c:v>
                </c:pt>
                <c:pt idx="17">
                  <c:v>2.62</c:v>
                </c:pt>
                <c:pt idx="18">
                  <c:v>2.61</c:v>
                </c:pt>
                <c:pt idx="19">
                  <c:v>2.6</c:v>
                </c:pt>
                <c:pt idx="20">
                  <c:v>2.59</c:v>
                </c:pt>
                <c:pt idx="21">
                  <c:v>2.58</c:v>
                </c:pt>
                <c:pt idx="22">
                  <c:v>2.57</c:v>
                </c:pt>
                <c:pt idx="23">
                  <c:v>2.57</c:v>
                </c:pt>
                <c:pt idx="24">
                  <c:v>2.56</c:v>
                </c:pt>
                <c:pt idx="25">
                  <c:v>2.5499999999999998</c:v>
                </c:pt>
                <c:pt idx="26">
                  <c:v>2.54</c:v>
                </c:pt>
                <c:pt idx="27">
                  <c:v>2.52</c:v>
                </c:pt>
                <c:pt idx="28">
                  <c:v>2.52</c:v>
                </c:pt>
                <c:pt idx="29">
                  <c:v>2.5099999999999998</c:v>
                </c:pt>
                <c:pt idx="30">
                  <c:v>2.5099999999999998</c:v>
                </c:pt>
                <c:pt idx="31">
                  <c:v>2.5</c:v>
                </c:pt>
                <c:pt idx="32">
                  <c:v>2.5</c:v>
                </c:pt>
                <c:pt idx="33">
                  <c:v>2.4900000000000002</c:v>
                </c:pt>
                <c:pt idx="34">
                  <c:v>2.4900000000000002</c:v>
                </c:pt>
                <c:pt idx="35">
                  <c:v>2.4900000000000002</c:v>
                </c:pt>
                <c:pt idx="36">
                  <c:v>2.4900000000000002</c:v>
                </c:pt>
                <c:pt idx="37">
                  <c:v>2.4900000000000002</c:v>
                </c:pt>
                <c:pt idx="38">
                  <c:v>2.48</c:v>
                </c:pt>
                <c:pt idx="39">
                  <c:v>2.48</c:v>
                </c:pt>
                <c:pt idx="40">
                  <c:v>2.48</c:v>
                </c:pt>
                <c:pt idx="41">
                  <c:v>2.5</c:v>
                </c:pt>
                <c:pt idx="42">
                  <c:v>2.52</c:v>
                </c:pt>
                <c:pt idx="43">
                  <c:v>2.54</c:v>
                </c:pt>
                <c:pt idx="44">
                  <c:v>2.56</c:v>
                </c:pt>
                <c:pt idx="45">
                  <c:v>2.5499999999999998</c:v>
                </c:pt>
                <c:pt idx="46">
                  <c:v>2.5499999999999998</c:v>
                </c:pt>
                <c:pt idx="47">
                  <c:v>2.5499999999999998</c:v>
                </c:pt>
                <c:pt idx="48">
                  <c:v>2.56</c:v>
                </c:pt>
                <c:pt idx="49">
                  <c:v>2.56</c:v>
                </c:pt>
                <c:pt idx="50">
                  <c:v>2.5499999999999998</c:v>
                </c:pt>
                <c:pt idx="51">
                  <c:v>2.54</c:v>
                </c:pt>
                <c:pt idx="52">
                  <c:v>2.52</c:v>
                </c:pt>
                <c:pt idx="53">
                  <c:v>2.5099999999999998</c:v>
                </c:pt>
                <c:pt idx="54">
                  <c:v>2.5</c:v>
                </c:pt>
                <c:pt idx="55">
                  <c:v>2.48</c:v>
                </c:pt>
                <c:pt idx="56">
                  <c:v>2.4500000000000002</c:v>
                </c:pt>
                <c:pt idx="57">
                  <c:v>2.42</c:v>
                </c:pt>
                <c:pt idx="58">
                  <c:v>2.4</c:v>
                </c:pt>
                <c:pt idx="59">
                  <c:v>2.37</c:v>
                </c:pt>
                <c:pt idx="60">
                  <c:v>2.34</c:v>
                </c:pt>
                <c:pt idx="61">
                  <c:v>2.3199999999999998</c:v>
                </c:pt>
                <c:pt idx="62">
                  <c:v>2.29</c:v>
                </c:pt>
                <c:pt idx="63">
                  <c:v>2.2599999999999998</c:v>
                </c:pt>
                <c:pt idx="64">
                  <c:v>2.23</c:v>
                </c:pt>
                <c:pt idx="65">
                  <c:v>2.19</c:v>
                </c:pt>
                <c:pt idx="66">
                  <c:v>2.17</c:v>
                </c:pt>
                <c:pt idx="67">
                  <c:v>2.14</c:v>
                </c:pt>
                <c:pt idx="68">
                  <c:v>2.11</c:v>
                </c:pt>
                <c:pt idx="69">
                  <c:v>2.0699999999999998</c:v>
                </c:pt>
                <c:pt idx="70">
                  <c:v>2.04</c:v>
                </c:pt>
                <c:pt idx="71">
                  <c:v>2.0099999999999998</c:v>
                </c:pt>
                <c:pt idx="72">
                  <c:v>1.97</c:v>
                </c:pt>
                <c:pt idx="73">
                  <c:v>1.93</c:v>
                </c:pt>
                <c:pt idx="74">
                  <c:v>1.89</c:v>
                </c:pt>
                <c:pt idx="75">
                  <c:v>1.84</c:v>
                </c:pt>
                <c:pt idx="76">
                  <c:v>1.79</c:v>
                </c:pt>
                <c:pt idx="77">
                  <c:v>1.75</c:v>
                </c:pt>
                <c:pt idx="78">
                  <c:v>1.71</c:v>
                </c:pt>
                <c:pt idx="79">
                  <c:v>1.68</c:v>
                </c:pt>
                <c:pt idx="80">
                  <c:v>1.63</c:v>
                </c:pt>
                <c:pt idx="81">
                  <c:v>1.57</c:v>
                </c:pt>
                <c:pt idx="82">
                  <c:v>1.53</c:v>
                </c:pt>
                <c:pt idx="83">
                  <c:v>1.47</c:v>
                </c:pt>
                <c:pt idx="84">
                  <c:v>1.39</c:v>
                </c:pt>
                <c:pt idx="85">
                  <c:v>1.29</c:v>
                </c:pt>
                <c:pt idx="86">
                  <c:v>1.23</c:v>
                </c:pt>
                <c:pt idx="87">
                  <c:v>1.19</c:v>
                </c:pt>
                <c:pt idx="88">
                  <c:v>1.1299999999999999</c:v>
                </c:pt>
                <c:pt idx="89">
                  <c:v>1.07</c:v>
                </c:pt>
                <c:pt idx="90">
                  <c:v>1.04</c:v>
                </c:pt>
                <c:pt idx="91">
                  <c:v>1.02</c:v>
                </c:pt>
                <c:pt idx="92">
                  <c:v>0.97</c:v>
                </c:pt>
                <c:pt idx="93">
                  <c:v>0.93</c:v>
                </c:pt>
                <c:pt idx="94">
                  <c:v>0.87</c:v>
                </c:pt>
                <c:pt idx="95">
                  <c:v>0.83</c:v>
                </c:pt>
                <c:pt idx="96">
                  <c:v>0.83</c:v>
                </c:pt>
                <c:pt idx="97">
                  <c:v>0.85</c:v>
                </c:pt>
                <c:pt idx="98">
                  <c:v>0.88</c:v>
                </c:pt>
                <c:pt idx="99">
                  <c:v>0.93</c:v>
                </c:pt>
                <c:pt idx="100">
                  <c:v>0.97</c:v>
                </c:pt>
                <c:pt idx="101">
                  <c:v>0.98</c:v>
                </c:pt>
                <c:pt idx="102">
                  <c:v>1</c:v>
                </c:pt>
                <c:pt idx="103">
                  <c:v>1.03</c:v>
                </c:pt>
                <c:pt idx="104">
                  <c:v>1.08</c:v>
                </c:pt>
                <c:pt idx="105">
                  <c:v>1.19</c:v>
                </c:pt>
                <c:pt idx="106">
                  <c:v>1.25</c:v>
                </c:pt>
                <c:pt idx="107">
                  <c:v>1.26</c:v>
                </c:pt>
                <c:pt idx="108">
                  <c:v>1.3</c:v>
                </c:pt>
                <c:pt idx="109">
                  <c:v>1.31</c:v>
                </c:pt>
                <c:pt idx="110">
                  <c:v>1.27</c:v>
                </c:pt>
                <c:pt idx="111">
                  <c:v>1.24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'King Mackerel'!$D$1</c:f>
              <c:strCache>
                <c:ptCount val="1"/>
                <c:pt idx="0">
                  <c:v>1 to 1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'King Mackerel'!$A$2:$A$113</c:f>
              <c:numCache>
                <c:formatCode>General</c:formatCode>
                <c:ptCount val="112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</c:numCache>
            </c:numRef>
          </c:xVal>
          <c:yVal>
            <c:numRef>
              <c:f>'King Mackerel'!$D$2:$D$113</c:f>
              <c:numCache>
                <c:formatCode>General</c:formatCode>
                <c:ptCount val="1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177984"/>
        <c:axId val="332178560"/>
      </c:scatterChart>
      <c:valAx>
        <c:axId val="332177984"/>
        <c:scaling>
          <c:orientation val="minMax"/>
          <c:max val="2012"/>
          <c:min val="1901"/>
        </c:scaling>
        <c:delete val="0"/>
        <c:axPos val="b"/>
        <c:numFmt formatCode="General" sourceLinked="1"/>
        <c:majorTickMark val="out"/>
        <c:minorTickMark val="none"/>
        <c:tickLblPos val="nextTo"/>
        <c:crossAx val="332178560"/>
        <c:crosses val="autoZero"/>
        <c:crossBetween val="midCat"/>
      </c:valAx>
      <c:valAx>
        <c:axId val="33217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2177984"/>
        <c:crosses val="autoZero"/>
        <c:crossBetween val="midCat"/>
      </c:val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'King Mackerel'!$B$1</c:f>
              <c:strCache>
                <c:ptCount val="1"/>
                <c:pt idx="0">
                  <c:v>F/Fmsy</c:v>
                </c:pt>
              </c:strCache>
            </c:strRef>
          </c:tx>
          <c:xVal>
            <c:numRef>
              <c:f>'King Mackerel'!$A$71:$A$113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xVal>
          <c:yVal>
            <c:numRef>
              <c:f>'King Mackerel'!$B$71:$B$113</c:f>
              <c:numCache>
                <c:formatCode>General</c:formatCode>
                <c:ptCount val="43"/>
                <c:pt idx="0">
                  <c:v>0.51</c:v>
                </c:pt>
                <c:pt idx="1">
                  <c:v>0.5</c:v>
                </c:pt>
                <c:pt idx="2">
                  <c:v>0.56000000000000005</c:v>
                </c:pt>
                <c:pt idx="3">
                  <c:v>0.62</c:v>
                </c:pt>
                <c:pt idx="4">
                  <c:v>0.65</c:v>
                </c:pt>
                <c:pt idx="5">
                  <c:v>0.7</c:v>
                </c:pt>
                <c:pt idx="6">
                  <c:v>0.75</c:v>
                </c:pt>
                <c:pt idx="7">
                  <c:v>0.76</c:v>
                </c:pt>
                <c:pt idx="8">
                  <c:v>0.71</c:v>
                </c:pt>
                <c:pt idx="9">
                  <c:v>0.75</c:v>
                </c:pt>
                <c:pt idx="10">
                  <c:v>0.89</c:v>
                </c:pt>
                <c:pt idx="11">
                  <c:v>0.9</c:v>
                </c:pt>
                <c:pt idx="12">
                  <c:v>0.84</c:v>
                </c:pt>
                <c:pt idx="13">
                  <c:v>0.86</c:v>
                </c:pt>
                <c:pt idx="14">
                  <c:v>0.86</c:v>
                </c:pt>
                <c:pt idx="15">
                  <c:v>1.03</c:v>
                </c:pt>
                <c:pt idx="16">
                  <c:v>1.02</c:v>
                </c:pt>
                <c:pt idx="17">
                  <c:v>0.86</c:v>
                </c:pt>
                <c:pt idx="18">
                  <c:v>1</c:v>
                </c:pt>
                <c:pt idx="19">
                  <c:v>0.88</c:v>
                </c:pt>
                <c:pt idx="20">
                  <c:v>0.83</c:v>
                </c:pt>
                <c:pt idx="21">
                  <c:v>1.02</c:v>
                </c:pt>
                <c:pt idx="22">
                  <c:v>1.35</c:v>
                </c:pt>
                <c:pt idx="23">
                  <c:v>0.98</c:v>
                </c:pt>
                <c:pt idx="24">
                  <c:v>1.2</c:v>
                </c:pt>
                <c:pt idx="25">
                  <c:v>1.38</c:v>
                </c:pt>
                <c:pt idx="26">
                  <c:v>1.21</c:v>
                </c:pt>
                <c:pt idx="27">
                  <c:v>1.27</c:v>
                </c:pt>
                <c:pt idx="28">
                  <c:v>1.37</c:v>
                </c:pt>
                <c:pt idx="29">
                  <c:v>0.81</c:v>
                </c:pt>
                <c:pt idx="30">
                  <c:v>0.96</c:v>
                </c:pt>
                <c:pt idx="31">
                  <c:v>0.89</c:v>
                </c:pt>
                <c:pt idx="32">
                  <c:v>0.73</c:v>
                </c:pt>
                <c:pt idx="33">
                  <c:v>0.95</c:v>
                </c:pt>
                <c:pt idx="34">
                  <c:v>0.82</c:v>
                </c:pt>
                <c:pt idx="35">
                  <c:v>0.68</c:v>
                </c:pt>
                <c:pt idx="36">
                  <c:v>0.86</c:v>
                </c:pt>
                <c:pt idx="37">
                  <c:v>1.04</c:v>
                </c:pt>
                <c:pt idx="38">
                  <c:v>0.7</c:v>
                </c:pt>
                <c:pt idx="39">
                  <c:v>0.74</c:v>
                </c:pt>
                <c:pt idx="40">
                  <c:v>0.67</c:v>
                </c:pt>
                <c:pt idx="41">
                  <c:v>0.48</c:v>
                </c:pt>
                <c:pt idx="42">
                  <c:v>0.37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'King Mackerel'!$C$1</c:f>
              <c:strCache>
                <c:ptCount val="1"/>
                <c:pt idx="0">
                  <c:v>SSB/SSBmsy</c:v>
                </c:pt>
              </c:strCache>
            </c:strRef>
          </c:tx>
          <c:xVal>
            <c:numRef>
              <c:f>'King Mackerel'!$A$71:$A$113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xVal>
          <c:yVal>
            <c:numRef>
              <c:f>'King Mackerel'!$C$71:$C$113</c:f>
              <c:numCache>
                <c:formatCode>General</c:formatCode>
                <c:ptCount val="43"/>
                <c:pt idx="0">
                  <c:v>2.0699999999999998</c:v>
                </c:pt>
                <c:pt idx="1">
                  <c:v>2.04</c:v>
                </c:pt>
                <c:pt idx="2">
                  <c:v>2.0099999999999998</c:v>
                </c:pt>
                <c:pt idx="3">
                  <c:v>1.97</c:v>
                </c:pt>
                <c:pt idx="4">
                  <c:v>1.93</c:v>
                </c:pt>
                <c:pt idx="5">
                  <c:v>1.89</c:v>
                </c:pt>
                <c:pt idx="6">
                  <c:v>1.84</c:v>
                </c:pt>
                <c:pt idx="7">
                  <c:v>1.79</c:v>
                </c:pt>
                <c:pt idx="8">
                  <c:v>1.75</c:v>
                </c:pt>
                <c:pt idx="9">
                  <c:v>1.71</c:v>
                </c:pt>
                <c:pt idx="10">
                  <c:v>1.68</c:v>
                </c:pt>
                <c:pt idx="11">
                  <c:v>1.63</c:v>
                </c:pt>
                <c:pt idx="12">
                  <c:v>1.57</c:v>
                </c:pt>
                <c:pt idx="13">
                  <c:v>1.53</c:v>
                </c:pt>
                <c:pt idx="14">
                  <c:v>1.47</c:v>
                </c:pt>
                <c:pt idx="15">
                  <c:v>1.39</c:v>
                </c:pt>
                <c:pt idx="16">
                  <c:v>1.29</c:v>
                </c:pt>
                <c:pt idx="17">
                  <c:v>1.23</c:v>
                </c:pt>
                <c:pt idx="18">
                  <c:v>1.19</c:v>
                </c:pt>
                <c:pt idx="19">
                  <c:v>1.1299999999999999</c:v>
                </c:pt>
                <c:pt idx="20">
                  <c:v>1.07</c:v>
                </c:pt>
                <c:pt idx="21">
                  <c:v>1.04</c:v>
                </c:pt>
                <c:pt idx="22">
                  <c:v>1.02</c:v>
                </c:pt>
                <c:pt idx="23">
                  <c:v>0.97</c:v>
                </c:pt>
                <c:pt idx="24">
                  <c:v>0.93</c:v>
                </c:pt>
                <c:pt idx="25">
                  <c:v>0.87</c:v>
                </c:pt>
                <c:pt idx="26">
                  <c:v>0.83</c:v>
                </c:pt>
                <c:pt idx="27">
                  <c:v>0.83</c:v>
                </c:pt>
                <c:pt idx="28">
                  <c:v>0.85</c:v>
                </c:pt>
                <c:pt idx="29">
                  <c:v>0.88</c:v>
                </c:pt>
                <c:pt idx="30">
                  <c:v>0.93</c:v>
                </c:pt>
                <c:pt idx="31">
                  <c:v>0.97</c:v>
                </c:pt>
                <c:pt idx="32">
                  <c:v>0.98</c:v>
                </c:pt>
                <c:pt idx="33">
                  <c:v>1</c:v>
                </c:pt>
                <c:pt idx="34">
                  <c:v>1.03</c:v>
                </c:pt>
                <c:pt idx="35">
                  <c:v>1.08</c:v>
                </c:pt>
                <c:pt idx="36">
                  <c:v>1.19</c:v>
                </c:pt>
                <c:pt idx="37">
                  <c:v>1.25</c:v>
                </c:pt>
                <c:pt idx="38">
                  <c:v>1.26</c:v>
                </c:pt>
                <c:pt idx="39">
                  <c:v>1.3</c:v>
                </c:pt>
                <c:pt idx="40">
                  <c:v>1.31</c:v>
                </c:pt>
                <c:pt idx="41">
                  <c:v>1.27</c:v>
                </c:pt>
                <c:pt idx="42">
                  <c:v>1.24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'King Mackerel'!$D$1</c:f>
              <c:strCache>
                <c:ptCount val="1"/>
                <c:pt idx="0">
                  <c:v>1 to 1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'King Mackerel'!$A$71:$A$113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xVal>
          <c:yVal>
            <c:numRef>
              <c:f>'King Mackerel'!$D$71:$D$113</c:f>
              <c:numCache>
                <c:formatCode>General</c:formatCode>
                <c:ptCount val="4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180864"/>
        <c:axId val="332181440"/>
      </c:scatterChart>
      <c:valAx>
        <c:axId val="332180864"/>
        <c:scaling>
          <c:orientation val="minMax"/>
          <c:max val="2012"/>
          <c:min val="1970"/>
        </c:scaling>
        <c:delete val="0"/>
        <c:axPos val="b"/>
        <c:numFmt formatCode="General" sourceLinked="1"/>
        <c:majorTickMark val="out"/>
        <c:minorTickMark val="none"/>
        <c:tickLblPos val="nextTo"/>
        <c:crossAx val="332181440"/>
        <c:crosses val="autoZero"/>
        <c:crossBetween val="midCat"/>
      </c:valAx>
      <c:valAx>
        <c:axId val="332181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2180864"/>
        <c:crosses val="autoZero"/>
        <c:crossBetween val="midCat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'Spanish Mackerel'!$C$1</c:f>
              <c:strCache>
                <c:ptCount val="1"/>
                <c:pt idx="0">
                  <c:v>F/Fmsy</c:v>
                </c:pt>
              </c:strCache>
            </c:strRef>
          </c:tx>
          <c:xVal>
            <c:numRef>
              <c:f>'Spanish Mackerel'!$A$2:$A$63</c:f>
              <c:numCache>
                <c:formatCode>###0;###0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'Spanish Mackerel'!$C$2:$C$63</c:f>
              <c:numCache>
                <c:formatCode>General</c:formatCode>
                <c:ptCount val="62"/>
                <c:pt idx="0">
                  <c:v>0.219</c:v>
                </c:pt>
                <c:pt idx="1">
                  <c:v>0.129</c:v>
                </c:pt>
                <c:pt idx="2">
                  <c:v>0.18099999999999999</c:v>
                </c:pt>
                <c:pt idx="3">
                  <c:v>0.188</c:v>
                </c:pt>
                <c:pt idx="4">
                  <c:v>0.122</c:v>
                </c:pt>
                <c:pt idx="5">
                  <c:v>0.19</c:v>
                </c:pt>
                <c:pt idx="6">
                  <c:v>0.27</c:v>
                </c:pt>
                <c:pt idx="7">
                  <c:v>0.251</c:v>
                </c:pt>
                <c:pt idx="8">
                  <c:v>0.42099999999999999</c:v>
                </c:pt>
                <c:pt idx="9">
                  <c:v>0.17399999999999999</c:v>
                </c:pt>
                <c:pt idx="10">
                  <c:v>0.16300000000000001</c:v>
                </c:pt>
                <c:pt idx="11">
                  <c:v>0.21099999999999999</c:v>
                </c:pt>
                <c:pt idx="12">
                  <c:v>0.17399999999999999</c:v>
                </c:pt>
                <c:pt idx="13">
                  <c:v>0.159</c:v>
                </c:pt>
                <c:pt idx="14">
                  <c:v>0.14699999999999999</c:v>
                </c:pt>
                <c:pt idx="15">
                  <c:v>0.193</c:v>
                </c:pt>
                <c:pt idx="16">
                  <c:v>0.16600000000000001</c:v>
                </c:pt>
                <c:pt idx="17">
                  <c:v>0.14299999999999999</c:v>
                </c:pt>
                <c:pt idx="18">
                  <c:v>0.25900000000000001</c:v>
                </c:pt>
                <c:pt idx="19">
                  <c:v>0.18099999999999999</c:v>
                </c:pt>
                <c:pt idx="20">
                  <c:v>0.24</c:v>
                </c:pt>
                <c:pt idx="21">
                  <c:v>0.19800000000000001</c:v>
                </c:pt>
                <c:pt idx="22">
                  <c:v>0.23699999999999999</c:v>
                </c:pt>
                <c:pt idx="23">
                  <c:v>0.23899999999999999</c:v>
                </c:pt>
                <c:pt idx="24">
                  <c:v>0.20499999999999999</c:v>
                </c:pt>
                <c:pt idx="25">
                  <c:v>0.34899999999999998</c:v>
                </c:pt>
                <c:pt idx="26">
                  <c:v>0.70499999999999996</c:v>
                </c:pt>
                <c:pt idx="27">
                  <c:v>0.92</c:v>
                </c:pt>
                <c:pt idx="28">
                  <c:v>0.59299999999999997</c:v>
                </c:pt>
                <c:pt idx="29">
                  <c:v>0.52300000000000002</c:v>
                </c:pt>
                <c:pt idx="30">
                  <c:v>1.0640000000000001</c:v>
                </c:pt>
                <c:pt idx="31">
                  <c:v>0.60399999999999998</c:v>
                </c:pt>
                <c:pt idx="32">
                  <c:v>0.61199999999999999</c:v>
                </c:pt>
                <c:pt idx="33">
                  <c:v>0.79100000000000004</c:v>
                </c:pt>
                <c:pt idx="34">
                  <c:v>0.68899999999999995</c:v>
                </c:pt>
                <c:pt idx="35">
                  <c:v>0.85099999999999998</c:v>
                </c:pt>
                <c:pt idx="36">
                  <c:v>0.88800000000000001</c:v>
                </c:pt>
                <c:pt idx="37">
                  <c:v>0.72399999999999998</c:v>
                </c:pt>
                <c:pt idx="38">
                  <c:v>0.873</c:v>
                </c:pt>
                <c:pt idx="39">
                  <c:v>0.80100000000000005</c:v>
                </c:pt>
                <c:pt idx="40">
                  <c:v>0.78500000000000003</c:v>
                </c:pt>
                <c:pt idx="41">
                  <c:v>0.92500000000000004</c:v>
                </c:pt>
                <c:pt idx="42">
                  <c:v>0.63</c:v>
                </c:pt>
                <c:pt idx="43">
                  <c:v>0.873</c:v>
                </c:pt>
                <c:pt idx="44">
                  <c:v>0.88500000000000001</c:v>
                </c:pt>
                <c:pt idx="45">
                  <c:v>0.69499999999999995</c:v>
                </c:pt>
                <c:pt idx="46">
                  <c:v>0.66</c:v>
                </c:pt>
                <c:pt idx="47">
                  <c:v>0.70799999999999996</c:v>
                </c:pt>
                <c:pt idx="48">
                  <c:v>0.57999999999999996</c:v>
                </c:pt>
                <c:pt idx="49">
                  <c:v>0.52900000000000003</c:v>
                </c:pt>
                <c:pt idx="50">
                  <c:v>0.60099999999999998</c:v>
                </c:pt>
                <c:pt idx="51">
                  <c:v>0.68300000000000005</c:v>
                </c:pt>
                <c:pt idx="52">
                  <c:v>0.65900000000000003</c:v>
                </c:pt>
                <c:pt idx="53">
                  <c:v>0.71499999999999997</c:v>
                </c:pt>
                <c:pt idx="54">
                  <c:v>0.68300000000000005</c:v>
                </c:pt>
                <c:pt idx="55">
                  <c:v>0.625</c:v>
                </c:pt>
                <c:pt idx="56">
                  <c:v>0.57799999999999996</c:v>
                </c:pt>
                <c:pt idx="57">
                  <c:v>0.61099999999999999</c:v>
                </c:pt>
                <c:pt idx="58">
                  <c:v>0.49299999999999999</c:v>
                </c:pt>
                <c:pt idx="59">
                  <c:v>0.52600000000000002</c:v>
                </c:pt>
                <c:pt idx="60">
                  <c:v>0.67</c:v>
                </c:pt>
                <c:pt idx="61">
                  <c:v>0.52100000000000002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'Spanish Mackerel'!$G$1</c:f>
              <c:strCache>
                <c:ptCount val="1"/>
                <c:pt idx="0">
                  <c:v>SSB/SSBmsy</c:v>
                </c:pt>
              </c:strCache>
            </c:strRef>
          </c:tx>
          <c:xVal>
            <c:numRef>
              <c:f>'Spanish Mackerel'!$A$2:$A$63</c:f>
              <c:numCache>
                <c:formatCode>###0;###0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'Spanish Mackerel'!$G$2:$G$63</c:f>
              <c:numCache>
                <c:formatCode>General</c:formatCode>
                <c:ptCount val="62"/>
                <c:pt idx="0">
                  <c:v>2.0680000000000001</c:v>
                </c:pt>
                <c:pt idx="1">
                  <c:v>2.2330000000000001</c:v>
                </c:pt>
                <c:pt idx="2">
                  <c:v>2.3889999999999998</c:v>
                </c:pt>
                <c:pt idx="3">
                  <c:v>2.4670000000000001</c:v>
                </c:pt>
                <c:pt idx="4">
                  <c:v>2.5760000000000001</c:v>
                </c:pt>
                <c:pt idx="5">
                  <c:v>2.6659999999999999</c:v>
                </c:pt>
                <c:pt idx="6">
                  <c:v>2.63</c:v>
                </c:pt>
                <c:pt idx="7">
                  <c:v>2.556</c:v>
                </c:pt>
                <c:pt idx="8">
                  <c:v>2.3769999999999998</c:v>
                </c:pt>
                <c:pt idx="9">
                  <c:v>2.319</c:v>
                </c:pt>
                <c:pt idx="10">
                  <c:v>2.4449999999999998</c:v>
                </c:pt>
                <c:pt idx="11">
                  <c:v>2.5270000000000001</c:v>
                </c:pt>
                <c:pt idx="12">
                  <c:v>2.5859999999999999</c:v>
                </c:pt>
                <c:pt idx="13">
                  <c:v>2.6720000000000002</c:v>
                </c:pt>
                <c:pt idx="14">
                  <c:v>2.7629999999999999</c:v>
                </c:pt>
                <c:pt idx="15">
                  <c:v>2.8069999999999999</c:v>
                </c:pt>
                <c:pt idx="16">
                  <c:v>2.831</c:v>
                </c:pt>
                <c:pt idx="17">
                  <c:v>2.89</c:v>
                </c:pt>
                <c:pt idx="18">
                  <c:v>2.851</c:v>
                </c:pt>
                <c:pt idx="19">
                  <c:v>2.7989999999999999</c:v>
                </c:pt>
                <c:pt idx="20">
                  <c:v>2.7679999999999998</c:v>
                </c:pt>
                <c:pt idx="21">
                  <c:v>2.7389999999999999</c:v>
                </c:pt>
                <c:pt idx="22">
                  <c:v>2.7189999999999999</c:v>
                </c:pt>
                <c:pt idx="23">
                  <c:v>2.6789999999999998</c:v>
                </c:pt>
                <c:pt idx="24">
                  <c:v>2.681</c:v>
                </c:pt>
                <c:pt idx="25">
                  <c:v>2.5960000000000001</c:v>
                </c:pt>
                <c:pt idx="26">
                  <c:v>2.1880000000000002</c:v>
                </c:pt>
                <c:pt idx="27">
                  <c:v>1.637</c:v>
                </c:pt>
                <c:pt idx="28">
                  <c:v>1.385</c:v>
                </c:pt>
                <c:pt idx="29">
                  <c:v>1.365</c:v>
                </c:pt>
                <c:pt idx="30">
                  <c:v>1.18</c:v>
                </c:pt>
                <c:pt idx="31">
                  <c:v>1.08</c:v>
                </c:pt>
                <c:pt idx="32">
                  <c:v>1.1419999999999999</c:v>
                </c:pt>
                <c:pt idx="33">
                  <c:v>1.0129999999999999</c:v>
                </c:pt>
                <c:pt idx="34">
                  <c:v>0.84499999999999997</c:v>
                </c:pt>
                <c:pt idx="35">
                  <c:v>0.71499999999999997</c:v>
                </c:pt>
                <c:pt idx="36">
                  <c:v>0.67900000000000005</c:v>
                </c:pt>
                <c:pt idx="37">
                  <c:v>0.86099999999999999</c:v>
                </c:pt>
                <c:pt idx="38">
                  <c:v>0.875</c:v>
                </c:pt>
                <c:pt idx="39">
                  <c:v>0.83899999999999997</c:v>
                </c:pt>
                <c:pt idx="40">
                  <c:v>0.81299999999999994</c:v>
                </c:pt>
                <c:pt idx="41">
                  <c:v>0.81499999999999995</c:v>
                </c:pt>
                <c:pt idx="42">
                  <c:v>0.89200000000000002</c:v>
                </c:pt>
                <c:pt idx="43">
                  <c:v>0.85199999999999998</c:v>
                </c:pt>
                <c:pt idx="44">
                  <c:v>0.77</c:v>
                </c:pt>
                <c:pt idx="45">
                  <c:v>0.80100000000000005</c:v>
                </c:pt>
                <c:pt idx="46">
                  <c:v>0.84299999999999997</c:v>
                </c:pt>
                <c:pt idx="47">
                  <c:v>0.88300000000000001</c:v>
                </c:pt>
                <c:pt idx="48">
                  <c:v>0.88500000000000001</c:v>
                </c:pt>
                <c:pt idx="49">
                  <c:v>0.95799999999999996</c:v>
                </c:pt>
                <c:pt idx="50">
                  <c:v>1.0780000000000001</c:v>
                </c:pt>
                <c:pt idx="51">
                  <c:v>1.1080000000000001</c:v>
                </c:pt>
                <c:pt idx="52">
                  <c:v>1.115</c:v>
                </c:pt>
                <c:pt idx="53">
                  <c:v>1.204</c:v>
                </c:pt>
                <c:pt idx="54">
                  <c:v>1.268</c:v>
                </c:pt>
                <c:pt idx="55">
                  <c:v>1.341</c:v>
                </c:pt>
                <c:pt idx="56">
                  <c:v>1.3720000000000001</c:v>
                </c:pt>
                <c:pt idx="57">
                  <c:v>1.365</c:v>
                </c:pt>
                <c:pt idx="58">
                  <c:v>1.462</c:v>
                </c:pt>
                <c:pt idx="59">
                  <c:v>1.6060000000000001</c:v>
                </c:pt>
                <c:pt idx="60">
                  <c:v>1.556</c:v>
                </c:pt>
                <c:pt idx="61">
                  <c:v>1.488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'Spanish Mackerel'!$J$1</c:f>
              <c:strCache>
                <c:ptCount val="1"/>
                <c:pt idx="0">
                  <c:v>1 to 1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'Spanish Mackerel'!$A$2:$A$63</c:f>
              <c:numCache>
                <c:formatCode>###0;###0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'Spanish Mackerel'!$J$2:$J$63</c:f>
              <c:numCache>
                <c:formatCode>General</c:formatCode>
                <c:ptCount val="6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183744"/>
        <c:axId val="332184320"/>
      </c:scatterChart>
      <c:valAx>
        <c:axId val="332183744"/>
        <c:scaling>
          <c:orientation val="minMax"/>
          <c:max val="2011"/>
          <c:min val="1950"/>
        </c:scaling>
        <c:delete val="0"/>
        <c:axPos val="b"/>
        <c:numFmt formatCode="###0;###0" sourceLinked="1"/>
        <c:majorTickMark val="out"/>
        <c:minorTickMark val="none"/>
        <c:tickLblPos val="nextTo"/>
        <c:crossAx val="332184320"/>
        <c:crosses val="autoZero"/>
        <c:crossBetween val="midCat"/>
      </c:valAx>
      <c:valAx>
        <c:axId val="332184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2183744"/>
        <c:crosses val="autoZero"/>
        <c:crossBetween val="midCat"/>
      </c:valAx>
    </c:plotArea>
    <c:legend>
      <c:legendPos val="r"/>
      <c:legendEntry>
        <c:idx val="2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'Black Sea Bass'!$C$1</c:f>
              <c:strCache>
                <c:ptCount val="1"/>
                <c:pt idx="0">
                  <c:v>F/Fmsy</c:v>
                </c:pt>
              </c:strCache>
            </c:strRef>
          </c:tx>
          <c:xVal>
            <c:numRef>
              <c:f>'Black Sea Bass'!$A$2:$A$36</c:f>
              <c:numCache>
                <c:formatCode>General</c:formatCode>
                <c:ptCount val="35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</c:numCache>
            </c:numRef>
          </c:xVal>
          <c:yVal>
            <c:numRef>
              <c:f>'Black Sea Bass'!$C$2:$C$36</c:f>
              <c:numCache>
                <c:formatCode>General</c:formatCode>
                <c:ptCount val="35"/>
                <c:pt idx="0">
                  <c:v>0.51800000000000002</c:v>
                </c:pt>
                <c:pt idx="1">
                  <c:v>0.73399999999999999</c:v>
                </c:pt>
                <c:pt idx="2">
                  <c:v>0.81299999999999994</c:v>
                </c:pt>
                <c:pt idx="3">
                  <c:v>0.747</c:v>
                </c:pt>
                <c:pt idx="4">
                  <c:v>0.83099999999999996</c:v>
                </c:pt>
                <c:pt idx="5">
                  <c:v>0.66200000000000003</c:v>
                </c:pt>
                <c:pt idx="6">
                  <c:v>0.99</c:v>
                </c:pt>
                <c:pt idx="7">
                  <c:v>0.77900000000000003</c:v>
                </c:pt>
                <c:pt idx="8">
                  <c:v>0.66900000000000004</c:v>
                </c:pt>
                <c:pt idx="9">
                  <c:v>0.78100000000000003</c:v>
                </c:pt>
                <c:pt idx="10">
                  <c:v>1.43</c:v>
                </c:pt>
                <c:pt idx="11">
                  <c:v>1.1120000000000001</c:v>
                </c:pt>
                <c:pt idx="12">
                  <c:v>1.032</c:v>
                </c:pt>
                <c:pt idx="13">
                  <c:v>1.248</c:v>
                </c:pt>
                <c:pt idx="14">
                  <c:v>1.2410000000000001</c:v>
                </c:pt>
                <c:pt idx="15">
                  <c:v>1.28</c:v>
                </c:pt>
                <c:pt idx="16">
                  <c:v>1.5920000000000001</c:v>
                </c:pt>
                <c:pt idx="17">
                  <c:v>2.032</c:v>
                </c:pt>
                <c:pt idx="18">
                  <c:v>1.6930000000000001</c:v>
                </c:pt>
                <c:pt idx="19">
                  <c:v>1.2769999999999999</c:v>
                </c:pt>
                <c:pt idx="20">
                  <c:v>1.0249999999999999</c:v>
                </c:pt>
                <c:pt idx="21">
                  <c:v>1.349</c:v>
                </c:pt>
                <c:pt idx="22">
                  <c:v>1.07</c:v>
                </c:pt>
                <c:pt idx="23">
                  <c:v>1.4019999999999999</c:v>
                </c:pt>
                <c:pt idx="24">
                  <c:v>1.2949999999999999</c:v>
                </c:pt>
                <c:pt idx="25">
                  <c:v>1.254</c:v>
                </c:pt>
                <c:pt idx="26">
                  <c:v>1.601</c:v>
                </c:pt>
                <c:pt idx="27">
                  <c:v>1.198</c:v>
                </c:pt>
                <c:pt idx="28">
                  <c:v>1.246</c:v>
                </c:pt>
                <c:pt idx="29">
                  <c:v>1.5880000000000001</c:v>
                </c:pt>
                <c:pt idx="30">
                  <c:v>1.262</c:v>
                </c:pt>
                <c:pt idx="31">
                  <c:v>1.2010000000000001</c:v>
                </c:pt>
                <c:pt idx="32">
                  <c:v>1.2889999999999999</c:v>
                </c:pt>
                <c:pt idx="33">
                  <c:v>0.80500000000000005</c:v>
                </c:pt>
                <c:pt idx="34">
                  <c:v>0.53900000000000003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 Sea Bass'!$G$1</c:f>
              <c:strCache>
                <c:ptCount val="1"/>
                <c:pt idx="0">
                  <c:v>SSB/SSBmsy</c:v>
                </c:pt>
              </c:strCache>
            </c:strRef>
          </c:tx>
          <c:xVal>
            <c:numRef>
              <c:f>'Black Sea Bass'!$A$2:$A$36</c:f>
              <c:numCache>
                <c:formatCode>General</c:formatCode>
                <c:ptCount val="35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</c:numCache>
            </c:numRef>
          </c:xVal>
          <c:yVal>
            <c:numRef>
              <c:f>'Black Sea Bass'!$G$2:$G$36</c:f>
              <c:numCache>
                <c:formatCode>General</c:formatCode>
                <c:ptCount val="35"/>
                <c:pt idx="0">
                  <c:v>0.997</c:v>
                </c:pt>
                <c:pt idx="1">
                  <c:v>1.087</c:v>
                </c:pt>
                <c:pt idx="2">
                  <c:v>1.2689999999999999</c:v>
                </c:pt>
                <c:pt idx="3">
                  <c:v>1.4139999999999999</c:v>
                </c:pt>
                <c:pt idx="4">
                  <c:v>1.2609999999999999</c:v>
                </c:pt>
                <c:pt idx="5">
                  <c:v>1.3109999999999999</c:v>
                </c:pt>
                <c:pt idx="6">
                  <c:v>1.206</c:v>
                </c:pt>
                <c:pt idx="7">
                  <c:v>0.99099999999999999</c:v>
                </c:pt>
                <c:pt idx="8">
                  <c:v>1.042</c:v>
                </c:pt>
                <c:pt idx="9">
                  <c:v>1.113</c:v>
                </c:pt>
                <c:pt idx="10">
                  <c:v>1.0389999999999999</c:v>
                </c:pt>
                <c:pt idx="11">
                  <c:v>0.84199999999999997</c:v>
                </c:pt>
                <c:pt idx="12">
                  <c:v>0.78400000000000003</c:v>
                </c:pt>
                <c:pt idx="13">
                  <c:v>0.64100000000000001</c:v>
                </c:pt>
                <c:pt idx="14">
                  <c:v>0.53600000000000003</c:v>
                </c:pt>
                <c:pt idx="15">
                  <c:v>0.43099999999999999</c:v>
                </c:pt>
                <c:pt idx="16">
                  <c:v>0.40100000000000002</c:v>
                </c:pt>
                <c:pt idx="17">
                  <c:v>0.501</c:v>
                </c:pt>
                <c:pt idx="18">
                  <c:v>0.55000000000000004</c:v>
                </c:pt>
                <c:pt idx="19">
                  <c:v>0.54800000000000004</c:v>
                </c:pt>
                <c:pt idx="20">
                  <c:v>0.51400000000000001</c:v>
                </c:pt>
                <c:pt idx="21">
                  <c:v>0.52300000000000002</c:v>
                </c:pt>
                <c:pt idx="22">
                  <c:v>0.48099999999999998</c:v>
                </c:pt>
                <c:pt idx="23">
                  <c:v>0.46899999999999997</c:v>
                </c:pt>
                <c:pt idx="24">
                  <c:v>0.59099999999999997</c:v>
                </c:pt>
                <c:pt idx="25">
                  <c:v>0.68600000000000005</c:v>
                </c:pt>
                <c:pt idx="26">
                  <c:v>0.67600000000000005</c:v>
                </c:pt>
                <c:pt idx="27">
                  <c:v>0.56399999999999995</c:v>
                </c:pt>
                <c:pt idx="28">
                  <c:v>0.496</c:v>
                </c:pt>
                <c:pt idx="29">
                  <c:v>0.496</c:v>
                </c:pt>
                <c:pt idx="30">
                  <c:v>0.57299999999999995</c:v>
                </c:pt>
                <c:pt idx="31">
                  <c:v>0.66600000000000004</c:v>
                </c:pt>
                <c:pt idx="32">
                  <c:v>0.76700000000000002</c:v>
                </c:pt>
                <c:pt idx="33">
                  <c:v>0.91400000000000003</c:v>
                </c:pt>
                <c:pt idx="34">
                  <c:v>1.032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'Black Sea Bass'!$K$1</c:f>
              <c:strCache>
                <c:ptCount val="1"/>
                <c:pt idx="0">
                  <c:v>1 to 1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'Black Sea Bass'!$A$2:$A$36</c:f>
              <c:numCache>
                <c:formatCode>General</c:formatCode>
                <c:ptCount val="35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</c:numCache>
            </c:numRef>
          </c:xVal>
          <c:yVal>
            <c:numRef>
              <c:f>'Black Sea Bass'!$K$2:$K$36</c:f>
              <c:numCache>
                <c:formatCode>General</c:formatCode>
                <c:ptCount val="3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738496"/>
        <c:axId val="329603264"/>
      </c:scatterChart>
      <c:valAx>
        <c:axId val="329738496"/>
        <c:scaling>
          <c:orientation val="minMax"/>
          <c:max val="2012"/>
          <c:min val="197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9603264"/>
        <c:crosses val="autoZero"/>
        <c:crossBetween val="midCat"/>
      </c:valAx>
      <c:valAx>
        <c:axId val="329603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9738496"/>
        <c:crosses val="autoZero"/>
        <c:crossBetween val="midCat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Cobia!$C$1</c:f>
              <c:strCache>
                <c:ptCount val="1"/>
                <c:pt idx="0">
                  <c:v>F/Fmsy</c:v>
                </c:pt>
              </c:strCache>
            </c:strRef>
          </c:tx>
          <c:xVal>
            <c:numRef>
              <c:f>Cobia!$A$2:$A$63</c:f>
              <c:numCache>
                <c:formatCode>###0;###0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Cobia!$C$2:$C$63</c:f>
              <c:numCache>
                <c:formatCode>General</c:formatCode>
                <c:ptCount val="62"/>
                <c:pt idx="0">
                  <c:v>3.0099999999999998E-2</c:v>
                </c:pt>
                <c:pt idx="1">
                  <c:v>3.2199999999999999E-2</c:v>
                </c:pt>
                <c:pt idx="2">
                  <c:v>3.2000000000000001E-2</c:v>
                </c:pt>
                <c:pt idx="3">
                  <c:v>3.6900000000000002E-2</c:v>
                </c:pt>
                <c:pt idx="4">
                  <c:v>4.3200000000000002E-2</c:v>
                </c:pt>
                <c:pt idx="5">
                  <c:v>0.04</c:v>
                </c:pt>
                <c:pt idx="6">
                  <c:v>4.7300000000000002E-2</c:v>
                </c:pt>
                <c:pt idx="7">
                  <c:v>5.5800000000000002E-2</c:v>
                </c:pt>
                <c:pt idx="8">
                  <c:v>5.1499999999999997E-2</c:v>
                </c:pt>
                <c:pt idx="9">
                  <c:v>6.0600000000000001E-2</c:v>
                </c:pt>
                <c:pt idx="10">
                  <c:v>5.7799999999999997E-2</c:v>
                </c:pt>
                <c:pt idx="11">
                  <c:v>6.3600000000000004E-2</c:v>
                </c:pt>
                <c:pt idx="12">
                  <c:v>6.7799999999999999E-2</c:v>
                </c:pt>
                <c:pt idx="13">
                  <c:v>7.4099999999999999E-2</c:v>
                </c:pt>
                <c:pt idx="14">
                  <c:v>7.0099999999999996E-2</c:v>
                </c:pt>
                <c:pt idx="15">
                  <c:v>7.2300000000000003E-2</c:v>
                </c:pt>
                <c:pt idx="16">
                  <c:v>7.2900000000000006E-2</c:v>
                </c:pt>
                <c:pt idx="17">
                  <c:v>7.6100000000000001E-2</c:v>
                </c:pt>
                <c:pt idx="18">
                  <c:v>7.8600000000000003E-2</c:v>
                </c:pt>
                <c:pt idx="19">
                  <c:v>8.1100000000000005E-2</c:v>
                </c:pt>
                <c:pt idx="20">
                  <c:v>8.43E-2</c:v>
                </c:pt>
                <c:pt idx="21">
                  <c:v>9.35E-2</c:v>
                </c:pt>
                <c:pt idx="22">
                  <c:v>9.9099999999999994E-2</c:v>
                </c:pt>
                <c:pt idx="23">
                  <c:v>0.10639999999999999</c:v>
                </c:pt>
                <c:pt idx="24">
                  <c:v>0.115</c:v>
                </c:pt>
                <c:pt idx="25">
                  <c:v>0.1245</c:v>
                </c:pt>
                <c:pt idx="26">
                  <c:v>0.1245</c:v>
                </c:pt>
                <c:pt idx="27">
                  <c:v>0.1333</c:v>
                </c:pt>
                <c:pt idx="28">
                  <c:v>0.1492</c:v>
                </c:pt>
                <c:pt idx="29">
                  <c:v>0.1671</c:v>
                </c:pt>
                <c:pt idx="30">
                  <c:v>0.18490000000000001</c:v>
                </c:pt>
                <c:pt idx="31">
                  <c:v>0.1145</c:v>
                </c:pt>
                <c:pt idx="32">
                  <c:v>0.19789999999999999</c:v>
                </c:pt>
                <c:pt idx="33">
                  <c:v>3.4099999999999998E-2</c:v>
                </c:pt>
                <c:pt idx="34">
                  <c:v>0.26240000000000002</c:v>
                </c:pt>
                <c:pt idx="35">
                  <c:v>0.46379999999999999</c:v>
                </c:pt>
                <c:pt idx="36">
                  <c:v>0.83730000000000004</c:v>
                </c:pt>
                <c:pt idx="37">
                  <c:v>0.3548</c:v>
                </c:pt>
                <c:pt idx="38">
                  <c:v>0.33110000000000001</c:v>
                </c:pt>
                <c:pt idx="39">
                  <c:v>0.4239</c:v>
                </c:pt>
                <c:pt idx="40">
                  <c:v>0.28539999999999999</c:v>
                </c:pt>
                <c:pt idx="41">
                  <c:v>0.40339999999999998</c:v>
                </c:pt>
                <c:pt idx="42">
                  <c:v>0.28849999999999998</c:v>
                </c:pt>
                <c:pt idx="43">
                  <c:v>0.157</c:v>
                </c:pt>
                <c:pt idx="44">
                  <c:v>0.15129999999999999</c:v>
                </c:pt>
                <c:pt idx="45">
                  <c:v>0.29360000000000003</c:v>
                </c:pt>
                <c:pt idx="46">
                  <c:v>0.4325</c:v>
                </c:pt>
                <c:pt idx="47">
                  <c:v>0.3029</c:v>
                </c:pt>
                <c:pt idx="48">
                  <c:v>0.249</c:v>
                </c:pt>
                <c:pt idx="49">
                  <c:v>0.28410000000000002</c:v>
                </c:pt>
                <c:pt idx="50">
                  <c:v>0.35589999999999999</c:v>
                </c:pt>
                <c:pt idx="51">
                  <c:v>0.28889999999999999</c:v>
                </c:pt>
                <c:pt idx="52">
                  <c:v>0.17929999999999999</c:v>
                </c:pt>
                <c:pt idx="53">
                  <c:v>0.49719999999999998</c:v>
                </c:pt>
                <c:pt idx="54">
                  <c:v>0.62339999999999995</c:v>
                </c:pt>
                <c:pt idx="55">
                  <c:v>0.68779999999999997</c:v>
                </c:pt>
                <c:pt idx="56">
                  <c:v>0.95950000000000002</c:v>
                </c:pt>
                <c:pt idx="57">
                  <c:v>0.6109</c:v>
                </c:pt>
                <c:pt idx="58">
                  <c:v>0.36299999999999999</c:v>
                </c:pt>
                <c:pt idx="59">
                  <c:v>0.62949999999999995</c:v>
                </c:pt>
                <c:pt idx="60">
                  <c:v>0.80810000000000004</c:v>
                </c:pt>
                <c:pt idx="61">
                  <c:v>0.42349999999999999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Cobia!$G$1</c:f>
              <c:strCache>
                <c:ptCount val="1"/>
                <c:pt idx="0">
                  <c:v>SSB/SSBmsy</c:v>
                </c:pt>
              </c:strCache>
            </c:strRef>
          </c:tx>
          <c:xVal>
            <c:numRef>
              <c:f>Cobia!$A$2:$A$63</c:f>
              <c:numCache>
                <c:formatCode>###0;###0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Cobia!$G$2:$G$63</c:f>
              <c:numCache>
                <c:formatCode>General</c:formatCode>
                <c:ptCount val="62"/>
                <c:pt idx="0">
                  <c:v>3.55</c:v>
                </c:pt>
                <c:pt idx="1">
                  <c:v>3.55</c:v>
                </c:pt>
                <c:pt idx="2">
                  <c:v>3.55</c:v>
                </c:pt>
                <c:pt idx="3">
                  <c:v>3.54</c:v>
                </c:pt>
                <c:pt idx="4">
                  <c:v>3.53</c:v>
                </c:pt>
                <c:pt idx="5">
                  <c:v>3.52</c:v>
                </c:pt>
                <c:pt idx="6">
                  <c:v>3.51</c:v>
                </c:pt>
                <c:pt idx="7">
                  <c:v>3.49</c:v>
                </c:pt>
                <c:pt idx="8">
                  <c:v>3.46</c:v>
                </c:pt>
                <c:pt idx="9">
                  <c:v>3.44</c:v>
                </c:pt>
                <c:pt idx="10">
                  <c:v>3.42</c:v>
                </c:pt>
                <c:pt idx="11">
                  <c:v>3.4</c:v>
                </c:pt>
                <c:pt idx="12">
                  <c:v>3.38</c:v>
                </c:pt>
                <c:pt idx="13">
                  <c:v>3.36</c:v>
                </c:pt>
                <c:pt idx="14">
                  <c:v>3.33</c:v>
                </c:pt>
                <c:pt idx="15">
                  <c:v>3.32</c:v>
                </c:pt>
                <c:pt idx="16">
                  <c:v>3.3</c:v>
                </c:pt>
                <c:pt idx="17">
                  <c:v>3.29</c:v>
                </c:pt>
                <c:pt idx="18">
                  <c:v>3.27</c:v>
                </c:pt>
                <c:pt idx="19">
                  <c:v>3.26</c:v>
                </c:pt>
                <c:pt idx="20">
                  <c:v>3.24</c:v>
                </c:pt>
                <c:pt idx="21">
                  <c:v>3.22</c:v>
                </c:pt>
                <c:pt idx="22">
                  <c:v>3.2</c:v>
                </c:pt>
                <c:pt idx="23">
                  <c:v>3.17</c:v>
                </c:pt>
                <c:pt idx="24">
                  <c:v>3.13</c:v>
                </c:pt>
                <c:pt idx="25">
                  <c:v>3.1</c:v>
                </c:pt>
                <c:pt idx="26">
                  <c:v>2.98</c:v>
                </c:pt>
                <c:pt idx="27">
                  <c:v>2.8</c:v>
                </c:pt>
                <c:pt idx="28">
                  <c:v>2.56</c:v>
                </c:pt>
                <c:pt idx="29">
                  <c:v>2.33</c:v>
                </c:pt>
                <c:pt idx="30">
                  <c:v>2.11</c:v>
                </c:pt>
                <c:pt idx="31">
                  <c:v>1.94</c:v>
                </c:pt>
                <c:pt idx="32">
                  <c:v>1.82</c:v>
                </c:pt>
                <c:pt idx="33">
                  <c:v>1.86</c:v>
                </c:pt>
                <c:pt idx="34">
                  <c:v>1.88</c:v>
                </c:pt>
                <c:pt idx="35">
                  <c:v>1.81</c:v>
                </c:pt>
                <c:pt idx="36">
                  <c:v>1.47</c:v>
                </c:pt>
                <c:pt idx="37">
                  <c:v>1.29</c:v>
                </c:pt>
                <c:pt idx="38">
                  <c:v>1.31</c:v>
                </c:pt>
                <c:pt idx="39">
                  <c:v>1.69</c:v>
                </c:pt>
                <c:pt idx="40">
                  <c:v>1.95</c:v>
                </c:pt>
                <c:pt idx="41">
                  <c:v>2.15</c:v>
                </c:pt>
                <c:pt idx="42">
                  <c:v>2.4</c:v>
                </c:pt>
                <c:pt idx="43">
                  <c:v>2.62</c:v>
                </c:pt>
                <c:pt idx="44">
                  <c:v>2.73</c:v>
                </c:pt>
                <c:pt idx="45">
                  <c:v>2.72</c:v>
                </c:pt>
                <c:pt idx="46">
                  <c:v>2.5099999999999998</c:v>
                </c:pt>
                <c:pt idx="47">
                  <c:v>2.4500000000000002</c:v>
                </c:pt>
                <c:pt idx="48">
                  <c:v>2.2599999999999998</c:v>
                </c:pt>
                <c:pt idx="49">
                  <c:v>2.09</c:v>
                </c:pt>
                <c:pt idx="50">
                  <c:v>2.0699999999999998</c:v>
                </c:pt>
                <c:pt idx="51">
                  <c:v>2.2599999999999998</c:v>
                </c:pt>
                <c:pt idx="52">
                  <c:v>2.48</c:v>
                </c:pt>
                <c:pt idx="53">
                  <c:v>2.39</c:v>
                </c:pt>
                <c:pt idx="54">
                  <c:v>2.1</c:v>
                </c:pt>
                <c:pt idx="55">
                  <c:v>1.74</c:v>
                </c:pt>
                <c:pt idx="56">
                  <c:v>1.69</c:v>
                </c:pt>
                <c:pt idx="57">
                  <c:v>1.68</c:v>
                </c:pt>
                <c:pt idx="58">
                  <c:v>1.81</c:v>
                </c:pt>
                <c:pt idx="59">
                  <c:v>1.71</c:v>
                </c:pt>
                <c:pt idx="60">
                  <c:v>1.46</c:v>
                </c:pt>
                <c:pt idx="61">
                  <c:v>1.29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Cobia!$J$1</c:f>
              <c:strCache>
                <c:ptCount val="1"/>
                <c:pt idx="0">
                  <c:v>1 to 1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Cobia!$A$2:$A$63</c:f>
              <c:numCache>
                <c:formatCode>###0;###0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Cobia!$J$2:$J$63</c:f>
              <c:numCache>
                <c:formatCode>General</c:formatCode>
                <c:ptCount val="6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981376"/>
        <c:axId val="332981952"/>
      </c:scatterChart>
      <c:valAx>
        <c:axId val="332981376"/>
        <c:scaling>
          <c:orientation val="minMax"/>
          <c:max val="2011"/>
          <c:min val="1950"/>
        </c:scaling>
        <c:delete val="0"/>
        <c:axPos val="b"/>
        <c:numFmt formatCode="###0;###0" sourceLinked="1"/>
        <c:majorTickMark val="out"/>
        <c:minorTickMark val="none"/>
        <c:tickLblPos val="nextTo"/>
        <c:crossAx val="332981952"/>
        <c:crosses val="autoZero"/>
        <c:crossBetween val="midCat"/>
      </c:valAx>
      <c:valAx>
        <c:axId val="332981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2981376"/>
        <c:crosses val="autoZero"/>
        <c:crossBetween val="midCat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'Blueline Tilefish'!$C$1</c:f>
              <c:strCache>
                <c:ptCount val="1"/>
                <c:pt idx="0">
                  <c:v>F /FMSY</c:v>
                </c:pt>
              </c:strCache>
            </c:strRef>
          </c:tx>
          <c:xVal>
            <c:numRef>
              <c:f>'Blueline Tilefish'!$A$2:$A$39</c:f>
              <c:numCache>
                <c:formatCode>###0;###0</c:formatCode>
                <c:ptCount val="38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xVal>
          <c:yVal>
            <c:numRef>
              <c:f>'Blueline Tilefish'!$C$2:$C$39</c:f>
              <c:numCache>
                <c:formatCode>General</c:formatCode>
                <c:ptCount val="38"/>
                <c:pt idx="0">
                  <c:v>5.9499999999999997E-2</c:v>
                </c:pt>
                <c:pt idx="1">
                  <c:v>7.2800000000000004E-2</c:v>
                </c:pt>
                <c:pt idx="2">
                  <c:v>8.2299999999999998E-2</c:v>
                </c:pt>
                <c:pt idx="3">
                  <c:v>4.24E-2</c:v>
                </c:pt>
                <c:pt idx="4">
                  <c:v>8.5500000000000007E-2</c:v>
                </c:pt>
                <c:pt idx="5">
                  <c:v>6.6699999999999995E-2</c:v>
                </c:pt>
                <c:pt idx="6">
                  <c:v>0.15659999999999999</c:v>
                </c:pt>
                <c:pt idx="7">
                  <c:v>0.49530000000000002</c:v>
                </c:pt>
                <c:pt idx="8">
                  <c:v>1.9915</c:v>
                </c:pt>
                <c:pt idx="9">
                  <c:v>1.7844</c:v>
                </c:pt>
                <c:pt idx="10">
                  <c:v>2.0529999999999999</c:v>
                </c:pt>
                <c:pt idx="11">
                  <c:v>2.2942</c:v>
                </c:pt>
                <c:pt idx="12">
                  <c:v>1.6415</c:v>
                </c:pt>
                <c:pt idx="13">
                  <c:v>1.1303000000000001</c:v>
                </c:pt>
                <c:pt idx="14">
                  <c:v>0.73309999999999997</c:v>
                </c:pt>
                <c:pt idx="15">
                  <c:v>0.68310000000000004</c:v>
                </c:pt>
                <c:pt idx="16">
                  <c:v>0.98860000000000003</c:v>
                </c:pt>
                <c:pt idx="17">
                  <c:v>1.1604000000000001</c:v>
                </c:pt>
                <c:pt idx="18">
                  <c:v>1.8468</c:v>
                </c:pt>
                <c:pt idx="19">
                  <c:v>1.4872000000000001</c:v>
                </c:pt>
                <c:pt idx="20">
                  <c:v>1.5113000000000001</c:v>
                </c:pt>
                <c:pt idx="21">
                  <c:v>1.4416</c:v>
                </c:pt>
                <c:pt idx="22">
                  <c:v>1.1717</c:v>
                </c:pt>
                <c:pt idx="23">
                  <c:v>1.9066000000000001</c:v>
                </c:pt>
                <c:pt idx="24">
                  <c:v>0.84940000000000004</c:v>
                </c:pt>
                <c:pt idx="25">
                  <c:v>0.90720000000000001</c:v>
                </c:pt>
                <c:pt idx="26">
                  <c:v>0.78710000000000002</c:v>
                </c:pt>
                <c:pt idx="27">
                  <c:v>0.95660000000000001</c:v>
                </c:pt>
                <c:pt idx="28">
                  <c:v>2.1377999999999999</c:v>
                </c:pt>
                <c:pt idx="29">
                  <c:v>1.1126</c:v>
                </c:pt>
                <c:pt idx="30">
                  <c:v>0.57010000000000005</c:v>
                </c:pt>
                <c:pt idx="31">
                  <c:v>0.57520000000000004</c:v>
                </c:pt>
                <c:pt idx="32">
                  <c:v>1.2043999999999999</c:v>
                </c:pt>
                <c:pt idx="33">
                  <c:v>1.091</c:v>
                </c:pt>
                <c:pt idx="34">
                  <c:v>2.4512999999999998</c:v>
                </c:pt>
                <c:pt idx="35">
                  <c:v>2.8948</c:v>
                </c:pt>
                <c:pt idx="36">
                  <c:v>3.5386000000000002</c:v>
                </c:pt>
                <c:pt idx="37">
                  <c:v>1.3028999999999999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'Blueline Tilefish'!$G$1</c:f>
              <c:strCache>
                <c:ptCount val="1"/>
                <c:pt idx="0">
                  <c:v>SSB/SSBMSY</c:v>
                </c:pt>
              </c:strCache>
            </c:strRef>
          </c:tx>
          <c:xVal>
            <c:numRef>
              <c:f>'Blueline Tilefish'!$A$2:$A$39</c:f>
              <c:numCache>
                <c:formatCode>###0;###0</c:formatCode>
                <c:ptCount val="38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xVal>
          <c:yVal>
            <c:numRef>
              <c:f>'Blueline Tilefish'!$G$2:$G$39</c:f>
              <c:numCache>
                <c:formatCode>General</c:formatCode>
                <c:ptCount val="38"/>
                <c:pt idx="0">
                  <c:v>2.4780000000000002</c:v>
                </c:pt>
                <c:pt idx="1">
                  <c:v>2.4489999999999998</c:v>
                </c:pt>
                <c:pt idx="2">
                  <c:v>2.4249999999999998</c:v>
                </c:pt>
                <c:pt idx="3">
                  <c:v>2.419</c:v>
                </c:pt>
                <c:pt idx="4">
                  <c:v>2.4159999999999999</c:v>
                </c:pt>
                <c:pt idx="5">
                  <c:v>2.407</c:v>
                </c:pt>
                <c:pt idx="6">
                  <c:v>2.3820000000000001</c:v>
                </c:pt>
                <c:pt idx="7">
                  <c:v>2.254</c:v>
                </c:pt>
                <c:pt idx="8">
                  <c:v>1.778</c:v>
                </c:pt>
                <c:pt idx="9">
                  <c:v>1.2669999999999999</c:v>
                </c:pt>
                <c:pt idx="10">
                  <c:v>0.98399999999999999</c:v>
                </c:pt>
                <c:pt idx="11">
                  <c:v>0.79700000000000004</c:v>
                </c:pt>
                <c:pt idx="12">
                  <c:v>0.71799999999999997</c:v>
                </c:pt>
                <c:pt idx="13">
                  <c:v>0.72</c:v>
                </c:pt>
                <c:pt idx="14">
                  <c:v>0.75900000000000001</c:v>
                </c:pt>
                <c:pt idx="15">
                  <c:v>0.80600000000000005</c:v>
                </c:pt>
                <c:pt idx="16">
                  <c:v>0.82099999999999995</c:v>
                </c:pt>
                <c:pt idx="17">
                  <c:v>0.79800000000000004</c:v>
                </c:pt>
                <c:pt idx="18">
                  <c:v>0.73799999999999999</c:v>
                </c:pt>
                <c:pt idx="19">
                  <c:v>0.70599999999999996</c:v>
                </c:pt>
                <c:pt idx="20">
                  <c:v>0.72799999999999998</c:v>
                </c:pt>
                <c:pt idx="21">
                  <c:v>0.74099999999999999</c:v>
                </c:pt>
                <c:pt idx="22">
                  <c:v>0.72899999999999998</c:v>
                </c:pt>
                <c:pt idx="23">
                  <c:v>0.66500000000000004</c:v>
                </c:pt>
                <c:pt idx="24">
                  <c:v>0.621</c:v>
                </c:pt>
                <c:pt idx="25">
                  <c:v>0.64100000000000001</c:v>
                </c:pt>
                <c:pt idx="26">
                  <c:v>0.65900000000000003</c:v>
                </c:pt>
                <c:pt idx="27">
                  <c:v>0.67700000000000005</c:v>
                </c:pt>
                <c:pt idx="28">
                  <c:v>0.65700000000000003</c:v>
                </c:pt>
                <c:pt idx="29">
                  <c:v>0.69699999999999995</c:v>
                </c:pt>
                <c:pt idx="30">
                  <c:v>0.85799999999999998</c:v>
                </c:pt>
                <c:pt idx="31">
                  <c:v>1.127</c:v>
                </c:pt>
                <c:pt idx="32">
                  <c:v>1.39</c:v>
                </c:pt>
                <c:pt idx="33">
                  <c:v>1.4890000000000001</c:v>
                </c:pt>
                <c:pt idx="34">
                  <c:v>1.304</c:v>
                </c:pt>
                <c:pt idx="35">
                  <c:v>1.042</c:v>
                </c:pt>
                <c:pt idx="36">
                  <c:v>0.85899999999999999</c:v>
                </c:pt>
                <c:pt idx="37">
                  <c:v>0.81799999999999995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'Blueline Tilefish'!$J$1</c:f>
              <c:strCache>
                <c:ptCount val="1"/>
                <c:pt idx="0">
                  <c:v>1:1 line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'Blueline Tilefish'!$A$2:$A$39</c:f>
              <c:numCache>
                <c:formatCode>###0;###0</c:formatCode>
                <c:ptCount val="38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xVal>
          <c:yVal>
            <c:numRef>
              <c:f>'Blueline Tilefish'!$J$2:$J$39</c:f>
              <c:numCache>
                <c:formatCode>General</c:formatCode>
                <c:ptCount val="3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739072"/>
        <c:axId val="329739648"/>
      </c:scatterChart>
      <c:valAx>
        <c:axId val="329739072"/>
        <c:scaling>
          <c:orientation val="minMax"/>
          <c:max val="2011"/>
          <c:min val="1974"/>
        </c:scaling>
        <c:delete val="0"/>
        <c:axPos val="b"/>
        <c:numFmt formatCode="###0;###0" sourceLinked="1"/>
        <c:majorTickMark val="out"/>
        <c:minorTickMark val="none"/>
        <c:tickLblPos val="nextTo"/>
        <c:crossAx val="329739648"/>
        <c:crosses val="autoZero"/>
        <c:crossBetween val="midCat"/>
      </c:valAx>
      <c:valAx>
        <c:axId val="329739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9739072"/>
        <c:crosses val="autoZero"/>
        <c:crossBetween val="midCat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SSB for Gag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Gag!$B$1</c:f>
              <c:strCache>
                <c:ptCount val="1"/>
                <c:pt idx="0">
                  <c:v>SSB</c:v>
                </c:pt>
              </c:strCache>
            </c:strRef>
          </c:tx>
          <c:xVal>
            <c:numRef>
              <c:f>Gag!$A$2:$A$45</c:f>
              <c:numCache>
                <c:formatCode>General</c:formatCode>
                <c:ptCount val="44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</c:numCache>
            </c:numRef>
          </c:xVal>
          <c:yVal>
            <c:numRef>
              <c:f>Gag!$B$2:$B$45</c:f>
              <c:numCache>
                <c:formatCode>#,##0</c:formatCode>
                <c:ptCount val="44"/>
                <c:pt idx="0">
                  <c:v>14577</c:v>
                </c:pt>
                <c:pt idx="1">
                  <c:v>14375</c:v>
                </c:pt>
                <c:pt idx="2">
                  <c:v>14257</c:v>
                </c:pt>
                <c:pt idx="3">
                  <c:v>14094</c:v>
                </c:pt>
                <c:pt idx="4">
                  <c:v>13714</c:v>
                </c:pt>
                <c:pt idx="5">
                  <c:v>13242</c:v>
                </c:pt>
                <c:pt idx="6">
                  <c:v>12342</c:v>
                </c:pt>
                <c:pt idx="7">
                  <c:v>11101</c:v>
                </c:pt>
                <c:pt idx="8">
                  <c:v>10279</c:v>
                </c:pt>
                <c:pt idx="9">
                  <c:v>9498</c:v>
                </c:pt>
                <c:pt idx="10">
                  <c:v>8872</c:v>
                </c:pt>
                <c:pt idx="11">
                  <c:v>8503</c:v>
                </c:pt>
                <c:pt idx="12">
                  <c:v>8254</c:v>
                </c:pt>
                <c:pt idx="13">
                  <c:v>8085</c:v>
                </c:pt>
                <c:pt idx="14">
                  <c:v>8292</c:v>
                </c:pt>
                <c:pt idx="15">
                  <c:v>8635</c:v>
                </c:pt>
                <c:pt idx="16">
                  <c:v>8739</c:v>
                </c:pt>
                <c:pt idx="17">
                  <c:v>8075</c:v>
                </c:pt>
                <c:pt idx="18">
                  <c:v>7670</c:v>
                </c:pt>
                <c:pt idx="19">
                  <c:v>7818</c:v>
                </c:pt>
                <c:pt idx="20">
                  <c:v>7396</c:v>
                </c:pt>
                <c:pt idx="21">
                  <c:v>7243</c:v>
                </c:pt>
                <c:pt idx="22">
                  <c:v>6792</c:v>
                </c:pt>
                <c:pt idx="23" formatCode="General">
                  <c:v>5269</c:v>
                </c:pt>
                <c:pt idx="24" formatCode="General">
                  <c:v>4601</c:v>
                </c:pt>
                <c:pt idx="25" formatCode="General">
                  <c:v>4354</c:v>
                </c:pt>
                <c:pt idx="26" formatCode="General">
                  <c:v>4100</c:v>
                </c:pt>
                <c:pt idx="27" formatCode="General">
                  <c:v>4287</c:v>
                </c:pt>
                <c:pt idx="28" formatCode="General">
                  <c:v>4015</c:v>
                </c:pt>
                <c:pt idx="29" formatCode="General">
                  <c:v>4133</c:v>
                </c:pt>
                <c:pt idx="30" formatCode="General">
                  <c:v>4742</c:v>
                </c:pt>
                <c:pt idx="31" formatCode="General">
                  <c:v>5549</c:v>
                </c:pt>
                <c:pt idx="32" formatCode="General">
                  <c:v>5777</c:v>
                </c:pt>
                <c:pt idx="33" formatCode="General">
                  <c:v>5091</c:v>
                </c:pt>
                <c:pt idx="34" formatCode="General">
                  <c:v>4581</c:v>
                </c:pt>
                <c:pt idx="35" formatCode="General">
                  <c:v>4562</c:v>
                </c:pt>
                <c:pt idx="36" formatCode="General">
                  <c:v>4979</c:v>
                </c:pt>
                <c:pt idx="37" formatCode="General">
                  <c:v>5076</c:v>
                </c:pt>
                <c:pt idx="38" formatCode="General">
                  <c:v>4862</c:v>
                </c:pt>
                <c:pt idx="39" formatCode="General">
                  <c:v>5153</c:v>
                </c:pt>
                <c:pt idx="40" formatCode="General">
                  <c:v>5597</c:v>
                </c:pt>
                <c:pt idx="41" formatCode="General">
                  <c:v>6368</c:v>
                </c:pt>
                <c:pt idx="42" formatCode="General">
                  <c:v>7058</c:v>
                </c:pt>
                <c:pt idx="43" formatCode="General">
                  <c:v>7468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Gag!$F$1</c:f>
              <c:strCache>
                <c:ptCount val="1"/>
                <c:pt idx="0">
                  <c:v>SSBmsy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Gag!$A$2:$A$45</c:f>
              <c:numCache>
                <c:formatCode>General</c:formatCode>
                <c:ptCount val="44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</c:numCache>
            </c:numRef>
          </c:xVal>
          <c:yVal>
            <c:numRef>
              <c:f>Gag!$F$2:$F$45</c:f>
              <c:numCache>
                <c:formatCode>#,##0</c:formatCode>
                <c:ptCount val="44"/>
                <c:pt idx="0">
                  <c:v>7925</c:v>
                </c:pt>
                <c:pt idx="1">
                  <c:v>7925</c:v>
                </c:pt>
                <c:pt idx="2">
                  <c:v>7925</c:v>
                </c:pt>
                <c:pt idx="3">
                  <c:v>7925</c:v>
                </c:pt>
                <c:pt idx="4">
                  <c:v>7925</c:v>
                </c:pt>
                <c:pt idx="5">
                  <c:v>7925</c:v>
                </c:pt>
                <c:pt idx="6">
                  <c:v>7925</c:v>
                </c:pt>
                <c:pt idx="7">
                  <c:v>7925</c:v>
                </c:pt>
                <c:pt idx="8">
                  <c:v>7925</c:v>
                </c:pt>
                <c:pt idx="9">
                  <c:v>7925</c:v>
                </c:pt>
                <c:pt idx="10">
                  <c:v>7925</c:v>
                </c:pt>
                <c:pt idx="11">
                  <c:v>7925</c:v>
                </c:pt>
                <c:pt idx="12">
                  <c:v>7925</c:v>
                </c:pt>
                <c:pt idx="13">
                  <c:v>7925</c:v>
                </c:pt>
                <c:pt idx="14">
                  <c:v>7925</c:v>
                </c:pt>
                <c:pt idx="15">
                  <c:v>7925</c:v>
                </c:pt>
                <c:pt idx="16">
                  <c:v>7925</c:v>
                </c:pt>
                <c:pt idx="17">
                  <c:v>7925</c:v>
                </c:pt>
                <c:pt idx="18">
                  <c:v>7925</c:v>
                </c:pt>
                <c:pt idx="19">
                  <c:v>7925</c:v>
                </c:pt>
                <c:pt idx="20">
                  <c:v>7925</c:v>
                </c:pt>
                <c:pt idx="21">
                  <c:v>7925</c:v>
                </c:pt>
                <c:pt idx="22">
                  <c:v>7925</c:v>
                </c:pt>
                <c:pt idx="23">
                  <c:v>7925</c:v>
                </c:pt>
                <c:pt idx="24">
                  <c:v>7925</c:v>
                </c:pt>
                <c:pt idx="25">
                  <c:v>7925</c:v>
                </c:pt>
                <c:pt idx="26">
                  <c:v>7925</c:v>
                </c:pt>
                <c:pt idx="27">
                  <c:v>7925</c:v>
                </c:pt>
                <c:pt idx="28">
                  <c:v>7925</c:v>
                </c:pt>
                <c:pt idx="29">
                  <c:v>7925</c:v>
                </c:pt>
                <c:pt idx="30">
                  <c:v>7925</c:v>
                </c:pt>
                <c:pt idx="31">
                  <c:v>7925</c:v>
                </c:pt>
                <c:pt idx="32">
                  <c:v>7925</c:v>
                </c:pt>
                <c:pt idx="33">
                  <c:v>7925</c:v>
                </c:pt>
                <c:pt idx="34">
                  <c:v>7925</c:v>
                </c:pt>
                <c:pt idx="35">
                  <c:v>7925</c:v>
                </c:pt>
                <c:pt idx="36">
                  <c:v>7925</c:v>
                </c:pt>
                <c:pt idx="37">
                  <c:v>7925</c:v>
                </c:pt>
                <c:pt idx="38">
                  <c:v>7925</c:v>
                </c:pt>
                <c:pt idx="39">
                  <c:v>7925</c:v>
                </c:pt>
                <c:pt idx="40">
                  <c:v>7925</c:v>
                </c:pt>
                <c:pt idx="41">
                  <c:v>7925</c:v>
                </c:pt>
                <c:pt idx="42">
                  <c:v>7925</c:v>
                </c:pt>
                <c:pt idx="43">
                  <c:v>7925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Gag!$G$1</c:f>
              <c:strCache>
                <c:ptCount val="1"/>
                <c:pt idx="0">
                  <c:v>MSST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Gag!$A$2:$A$45</c:f>
              <c:numCache>
                <c:formatCode>General</c:formatCode>
                <c:ptCount val="44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</c:numCache>
            </c:numRef>
          </c:xVal>
          <c:yVal>
            <c:numRef>
              <c:f>Gag!$G$2:$G$45</c:f>
              <c:numCache>
                <c:formatCode>#,##0</c:formatCode>
                <c:ptCount val="44"/>
                <c:pt idx="0">
                  <c:v>6816</c:v>
                </c:pt>
                <c:pt idx="1">
                  <c:v>6816</c:v>
                </c:pt>
                <c:pt idx="2">
                  <c:v>6816</c:v>
                </c:pt>
                <c:pt idx="3">
                  <c:v>6816</c:v>
                </c:pt>
                <c:pt idx="4">
                  <c:v>6816</c:v>
                </c:pt>
                <c:pt idx="5">
                  <c:v>6816</c:v>
                </c:pt>
                <c:pt idx="6">
                  <c:v>6816</c:v>
                </c:pt>
                <c:pt idx="7">
                  <c:v>6816</c:v>
                </c:pt>
                <c:pt idx="8">
                  <c:v>6816</c:v>
                </c:pt>
                <c:pt idx="9">
                  <c:v>6816</c:v>
                </c:pt>
                <c:pt idx="10">
                  <c:v>6816</c:v>
                </c:pt>
                <c:pt idx="11">
                  <c:v>6816</c:v>
                </c:pt>
                <c:pt idx="12">
                  <c:v>6816</c:v>
                </c:pt>
                <c:pt idx="13">
                  <c:v>6816</c:v>
                </c:pt>
                <c:pt idx="14">
                  <c:v>6816</c:v>
                </c:pt>
                <c:pt idx="15">
                  <c:v>6816</c:v>
                </c:pt>
                <c:pt idx="16">
                  <c:v>6816</c:v>
                </c:pt>
                <c:pt idx="17">
                  <c:v>6816</c:v>
                </c:pt>
                <c:pt idx="18">
                  <c:v>6816</c:v>
                </c:pt>
                <c:pt idx="19">
                  <c:v>6816</c:v>
                </c:pt>
                <c:pt idx="20">
                  <c:v>6816</c:v>
                </c:pt>
                <c:pt idx="21">
                  <c:v>6816</c:v>
                </c:pt>
                <c:pt idx="22">
                  <c:v>6816</c:v>
                </c:pt>
                <c:pt idx="23">
                  <c:v>6816</c:v>
                </c:pt>
                <c:pt idx="24">
                  <c:v>6816</c:v>
                </c:pt>
                <c:pt idx="25">
                  <c:v>6816</c:v>
                </c:pt>
                <c:pt idx="26">
                  <c:v>6816</c:v>
                </c:pt>
                <c:pt idx="27">
                  <c:v>6816</c:v>
                </c:pt>
                <c:pt idx="28">
                  <c:v>6816</c:v>
                </c:pt>
                <c:pt idx="29">
                  <c:v>6816</c:v>
                </c:pt>
                <c:pt idx="30">
                  <c:v>6816</c:v>
                </c:pt>
                <c:pt idx="31">
                  <c:v>6816</c:v>
                </c:pt>
                <c:pt idx="32">
                  <c:v>6816</c:v>
                </c:pt>
                <c:pt idx="33">
                  <c:v>6816</c:v>
                </c:pt>
                <c:pt idx="34">
                  <c:v>6816</c:v>
                </c:pt>
                <c:pt idx="35">
                  <c:v>6816</c:v>
                </c:pt>
                <c:pt idx="36">
                  <c:v>6816</c:v>
                </c:pt>
                <c:pt idx="37">
                  <c:v>6816</c:v>
                </c:pt>
                <c:pt idx="38">
                  <c:v>6816</c:v>
                </c:pt>
                <c:pt idx="39">
                  <c:v>6816</c:v>
                </c:pt>
                <c:pt idx="40">
                  <c:v>6816</c:v>
                </c:pt>
                <c:pt idx="41">
                  <c:v>6816</c:v>
                </c:pt>
                <c:pt idx="42">
                  <c:v>6816</c:v>
                </c:pt>
                <c:pt idx="43">
                  <c:v>6816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741952"/>
        <c:axId val="329742528"/>
      </c:scatterChart>
      <c:valAx>
        <c:axId val="329741952"/>
        <c:scaling>
          <c:orientation val="minMax"/>
          <c:max val="2005"/>
          <c:min val="1962"/>
        </c:scaling>
        <c:delete val="0"/>
        <c:axPos val="b"/>
        <c:numFmt formatCode="General" sourceLinked="1"/>
        <c:majorTickMark val="out"/>
        <c:minorTickMark val="none"/>
        <c:tickLblPos val="nextTo"/>
        <c:crossAx val="329742528"/>
        <c:crosses val="autoZero"/>
        <c:crossBetween val="midCat"/>
      </c:valAx>
      <c:valAx>
        <c:axId val="329742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Spawning Stock Biomass (1000 pounds)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297419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Gag!$H$1</c:f>
              <c:strCache>
                <c:ptCount val="1"/>
                <c:pt idx="0">
                  <c:v>F/Fmsy</c:v>
                </c:pt>
              </c:strCache>
            </c:strRef>
          </c:tx>
          <c:xVal>
            <c:numRef>
              <c:f>Gag!$A$2:$A$44</c:f>
              <c:numCache>
                <c:formatCode>General</c:formatCode>
                <c:ptCount val="43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</c:numCache>
            </c:numRef>
          </c:xVal>
          <c:yVal>
            <c:numRef>
              <c:f>Gag!$H$2:$H$44</c:f>
              <c:numCache>
                <c:formatCode>General</c:formatCode>
                <c:ptCount val="43"/>
                <c:pt idx="0">
                  <c:v>0.16476190476190478</c:v>
                </c:pt>
                <c:pt idx="1">
                  <c:v>0.15428571428571428</c:v>
                </c:pt>
                <c:pt idx="2">
                  <c:v>0.14904761904761907</c:v>
                </c:pt>
                <c:pt idx="3">
                  <c:v>0.1576190476190476</c:v>
                </c:pt>
                <c:pt idx="4">
                  <c:v>0.12952380952380951</c:v>
                </c:pt>
                <c:pt idx="5">
                  <c:v>0.26285714285714284</c:v>
                </c:pt>
                <c:pt idx="6">
                  <c:v>0.41</c:v>
                </c:pt>
                <c:pt idx="7">
                  <c:v>0.30761904761904763</c:v>
                </c:pt>
                <c:pt idx="8">
                  <c:v>0.43333333333333335</c:v>
                </c:pt>
                <c:pt idx="9">
                  <c:v>0.4723809523809524</c:v>
                </c:pt>
                <c:pt idx="10">
                  <c:v>0.35666666666666663</c:v>
                </c:pt>
                <c:pt idx="11">
                  <c:v>0.34904761904761911</c:v>
                </c:pt>
                <c:pt idx="12">
                  <c:v>0.45380952380952383</c:v>
                </c:pt>
                <c:pt idx="13">
                  <c:v>0.60333333333333339</c:v>
                </c:pt>
                <c:pt idx="14">
                  <c:v>0.92095238095238097</c:v>
                </c:pt>
                <c:pt idx="15">
                  <c:v>1.0261904761904763</c:v>
                </c:pt>
                <c:pt idx="16">
                  <c:v>1.5480952380952382</c:v>
                </c:pt>
                <c:pt idx="17">
                  <c:v>1.4076190476190475</c:v>
                </c:pt>
                <c:pt idx="18">
                  <c:v>1.2552380952380953</c:v>
                </c:pt>
                <c:pt idx="19">
                  <c:v>1.6852380952380952</c:v>
                </c:pt>
                <c:pt idx="20">
                  <c:v>1.5628571428571429</c:v>
                </c:pt>
                <c:pt idx="21">
                  <c:v>1.8414285714285714</c:v>
                </c:pt>
                <c:pt idx="22">
                  <c:v>3.1619047619047622</c:v>
                </c:pt>
                <c:pt idx="23">
                  <c:v>3.5352380952380953</c:v>
                </c:pt>
                <c:pt idx="24">
                  <c:v>1.6980952380952381</c:v>
                </c:pt>
                <c:pt idx="25">
                  <c:v>3.2423809523809521</c:v>
                </c:pt>
                <c:pt idx="26">
                  <c:v>4.4442857142857148</c:v>
                </c:pt>
                <c:pt idx="27">
                  <c:v>5.7200000000000006</c:v>
                </c:pt>
                <c:pt idx="28">
                  <c:v>3.9395238095238096</c:v>
                </c:pt>
                <c:pt idx="29">
                  <c:v>3.1271428571428572</c:v>
                </c:pt>
                <c:pt idx="30">
                  <c:v>2.3028571428571429</c:v>
                </c:pt>
                <c:pt idx="31">
                  <c:v>2.1514285714285712</c:v>
                </c:pt>
                <c:pt idx="32">
                  <c:v>2.3357142857142859</c:v>
                </c:pt>
                <c:pt idx="33">
                  <c:v>2.2066666666666666</c:v>
                </c:pt>
                <c:pt idx="34">
                  <c:v>2.1866666666666665</c:v>
                </c:pt>
                <c:pt idx="35">
                  <c:v>1.9228571428571428</c:v>
                </c:pt>
                <c:pt idx="36">
                  <c:v>2.2400000000000002</c:v>
                </c:pt>
                <c:pt idx="37">
                  <c:v>2.3557142857142859</c:v>
                </c:pt>
                <c:pt idx="38">
                  <c:v>1.6952380952380952</c:v>
                </c:pt>
                <c:pt idx="39">
                  <c:v>1.6923809523809523</c:v>
                </c:pt>
                <c:pt idx="40">
                  <c:v>1.3804761904761904</c:v>
                </c:pt>
                <c:pt idx="41">
                  <c:v>1.652857142857143</c:v>
                </c:pt>
                <c:pt idx="42">
                  <c:v>1.4785714285714286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Gag!$I$1</c:f>
              <c:strCache>
                <c:ptCount val="1"/>
                <c:pt idx="0">
                  <c:v>SSB/SSBmsy</c:v>
                </c:pt>
              </c:strCache>
            </c:strRef>
          </c:tx>
          <c:xVal>
            <c:numRef>
              <c:f>Gag!$A$2:$A$44</c:f>
              <c:numCache>
                <c:formatCode>General</c:formatCode>
                <c:ptCount val="43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</c:numCache>
            </c:numRef>
          </c:xVal>
          <c:yVal>
            <c:numRef>
              <c:f>Gag!$I$2:$I$44</c:f>
              <c:numCache>
                <c:formatCode>General</c:formatCode>
                <c:ptCount val="43"/>
                <c:pt idx="0">
                  <c:v>1.8393690851735016</c:v>
                </c:pt>
                <c:pt idx="1">
                  <c:v>1.8138801261829653</c:v>
                </c:pt>
                <c:pt idx="2">
                  <c:v>1.7989905362776024</c:v>
                </c:pt>
                <c:pt idx="3">
                  <c:v>1.778422712933754</c:v>
                </c:pt>
                <c:pt idx="4">
                  <c:v>1.7304731861198739</c:v>
                </c:pt>
                <c:pt idx="5">
                  <c:v>1.6709148264984228</c:v>
                </c:pt>
                <c:pt idx="6">
                  <c:v>1.5573501577287066</c:v>
                </c:pt>
                <c:pt idx="7">
                  <c:v>1.400757097791798</c:v>
                </c:pt>
                <c:pt idx="8">
                  <c:v>1.2970347003154574</c:v>
                </c:pt>
                <c:pt idx="9">
                  <c:v>1.1984858044164037</c:v>
                </c:pt>
                <c:pt idx="10">
                  <c:v>1.1194952681388013</c:v>
                </c:pt>
                <c:pt idx="11">
                  <c:v>1.0729337539432178</c:v>
                </c:pt>
                <c:pt idx="12">
                  <c:v>1.0415141955835963</c:v>
                </c:pt>
                <c:pt idx="13">
                  <c:v>1.0201892744479495</c:v>
                </c:pt>
                <c:pt idx="14">
                  <c:v>1.0463091482649842</c:v>
                </c:pt>
                <c:pt idx="15">
                  <c:v>1.089589905362776</c:v>
                </c:pt>
                <c:pt idx="16">
                  <c:v>1.1027129337539432</c:v>
                </c:pt>
                <c:pt idx="17">
                  <c:v>1.0189274447949528</c:v>
                </c:pt>
                <c:pt idx="18">
                  <c:v>0.96782334384858049</c:v>
                </c:pt>
                <c:pt idx="19">
                  <c:v>0.98649842271293375</c:v>
                </c:pt>
                <c:pt idx="20">
                  <c:v>0.93324921135646688</c:v>
                </c:pt>
                <c:pt idx="21">
                  <c:v>0.91394321766561515</c:v>
                </c:pt>
                <c:pt idx="22">
                  <c:v>0.85703470031545737</c:v>
                </c:pt>
                <c:pt idx="23">
                  <c:v>0.66485804416403782</c:v>
                </c:pt>
                <c:pt idx="24">
                  <c:v>0.5805678233438486</c:v>
                </c:pt>
                <c:pt idx="25">
                  <c:v>0.54940063091482649</c:v>
                </c:pt>
                <c:pt idx="26">
                  <c:v>0.51735015772870663</c:v>
                </c:pt>
                <c:pt idx="27">
                  <c:v>0.54094637223974762</c:v>
                </c:pt>
                <c:pt idx="28">
                  <c:v>0.50662460567823342</c:v>
                </c:pt>
                <c:pt idx="29">
                  <c:v>0.52151419558359624</c:v>
                </c:pt>
                <c:pt idx="30">
                  <c:v>0.59835962145110411</c:v>
                </c:pt>
                <c:pt idx="31">
                  <c:v>0.70018927444794954</c:v>
                </c:pt>
                <c:pt idx="32">
                  <c:v>0.72895899053627755</c:v>
                </c:pt>
                <c:pt idx="33">
                  <c:v>0.642397476340694</c:v>
                </c:pt>
                <c:pt idx="34">
                  <c:v>0.57804416403785486</c:v>
                </c:pt>
                <c:pt idx="35">
                  <c:v>0.57564668769716087</c:v>
                </c:pt>
                <c:pt idx="36">
                  <c:v>0.62826498422712929</c:v>
                </c:pt>
                <c:pt idx="37">
                  <c:v>0.64050473186119872</c:v>
                </c:pt>
                <c:pt idx="38">
                  <c:v>0.61350157728706622</c:v>
                </c:pt>
                <c:pt idx="39">
                  <c:v>0.65022082018927441</c:v>
                </c:pt>
                <c:pt idx="40">
                  <c:v>0.70624605678233443</c:v>
                </c:pt>
                <c:pt idx="41">
                  <c:v>0.80353312302839119</c:v>
                </c:pt>
                <c:pt idx="42">
                  <c:v>0.89059936908517345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Gag!$K$1</c:f>
              <c:strCache>
                <c:ptCount val="1"/>
                <c:pt idx="0">
                  <c:v>1 to 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Gag!$A$2:$A$44</c:f>
              <c:numCache>
                <c:formatCode>General</c:formatCode>
                <c:ptCount val="43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</c:numCache>
            </c:numRef>
          </c:xVal>
          <c:yVal>
            <c:numRef>
              <c:f>Gag!$K$2:$K$45</c:f>
              <c:numCache>
                <c:formatCode>General</c:formatCode>
                <c:ptCount val="4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555968"/>
        <c:axId val="330556544"/>
      </c:scatterChart>
      <c:valAx>
        <c:axId val="330555968"/>
        <c:scaling>
          <c:orientation val="minMax"/>
          <c:max val="2004"/>
          <c:min val="196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0556544"/>
        <c:crosses val="autoZero"/>
        <c:crossBetween val="midCat"/>
      </c:valAx>
      <c:valAx>
        <c:axId val="330556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0555968"/>
        <c:crosses val="autoZero"/>
        <c:crossBetween val="midCat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'Golden Tilefish'!$C$1</c:f>
              <c:strCache>
                <c:ptCount val="1"/>
                <c:pt idx="0">
                  <c:v>F/FMSY</c:v>
                </c:pt>
              </c:strCache>
            </c:strRef>
          </c:tx>
          <c:xVal>
            <c:numRef>
              <c:f>'Golden Tilefish'!$A$2:$A$50</c:f>
              <c:numCache>
                <c:formatCode>General</c:formatCode>
                <c:ptCount val="49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</c:numCache>
            </c:numRef>
          </c:xVal>
          <c:yVal>
            <c:numRef>
              <c:f>'Golden Tilefish'!$C$2:$C$50</c:f>
              <c:numCache>
                <c:formatCode>General</c:formatCode>
                <c:ptCount val="49"/>
                <c:pt idx="0">
                  <c:v>1.403E-3</c:v>
                </c:pt>
                <c:pt idx="1">
                  <c:v>1.3159999999999999E-3</c:v>
                </c:pt>
                <c:pt idx="2">
                  <c:v>4.0499999999999998E-4</c:v>
                </c:pt>
                <c:pt idx="3">
                  <c:v>9.3720000000000001E-3</c:v>
                </c:pt>
                <c:pt idx="4">
                  <c:v>1.748E-3</c:v>
                </c:pt>
                <c:pt idx="5">
                  <c:v>4.1110000000000001E-3</c:v>
                </c:pt>
                <c:pt idx="6">
                  <c:v>2.5010000000000002E-3</c:v>
                </c:pt>
                <c:pt idx="7">
                  <c:v>2.0309999999999998E-3</c:v>
                </c:pt>
                <c:pt idx="8">
                  <c:v>4.0070000000000001E-3</c:v>
                </c:pt>
                <c:pt idx="9">
                  <c:v>7.391E-3</c:v>
                </c:pt>
                <c:pt idx="10">
                  <c:v>4.3899999999999998E-3</c:v>
                </c:pt>
                <c:pt idx="11">
                  <c:v>1.5339999999999999E-2</c:v>
                </c:pt>
                <c:pt idx="12">
                  <c:v>3.4865E-2</c:v>
                </c:pt>
                <c:pt idx="13">
                  <c:v>6.0347999999999999E-2</c:v>
                </c:pt>
                <c:pt idx="14">
                  <c:v>5.9239E-2</c:v>
                </c:pt>
                <c:pt idx="15">
                  <c:v>3.4687000000000003E-2</c:v>
                </c:pt>
                <c:pt idx="16">
                  <c:v>7.2402999999999995E-2</c:v>
                </c:pt>
                <c:pt idx="17">
                  <c:v>6.7526000000000003E-2</c:v>
                </c:pt>
                <c:pt idx="18">
                  <c:v>0.13162699999999999</c:v>
                </c:pt>
                <c:pt idx="19">
                  <c:v>0.48417700000000002</c:v>
                </c:pt>
                <c:pt idx="20">
                  <c:v>1.8343910000000001</c:v>
                </c:pt>
                <c:pt idx="21">
                  <c:v>1.3980760000000001</c:v>
                </c:pt>
                <c:pt idx="22">
                  <c:v>1.1804330000000001</c:v>
                </c:pt>
                <c:pt idx="23">
                  <c:v>1.758024</c:v>
                </c:pt>
                <c:pt idx="24">
                  <c:v>1.5319179999999999</c:v>
                </c:pt>
                <c:pt idx="25">
                  <c:v>0.39598899999999998</c:v>
                </c:pt>
                <c:pt idx="26">
                  <c:v>0.7601</c:v>
                </c:pt>
                <c:pt idx="27">
                  <c:v>1.240526</c:v>
                </c:pt>
                <c:pt idx="28">
                  <c:v>1.36812</c:v>
                </c:pt>
                <c:pt idx="29">
                  <c:v>1.613842</c:v>
                </c:pt>
                <c:pt idx="30">
                  <c:v>2.0445180000000001</c:v>
                </c:pt>
                <c:pt idx="31">
                  <c:v>2.2689219999999999</c:v>
                </c:pt>
                <c:pt idx="32">
                  <c:v>1.906439</c:v>
                </c:pt>
                <c:pt idx="33">
                  <c:v>1.4510460000000001</c:v>
                </c:pt>
                <c:pt idx="34">
                  <c:v>0.79766499999999996</c:v>
                </c:pt>
                <c:pt idx="35">
                  <c:v>1.2386630000000001</c:v>
                </c:pt>
                <c:pt idx="36">
                  <c:v>0.74259799999999998</c:v>
                </c:pt>
                <c:pt idx="37">
                  <c:v>1.06141</c:v>
                </c:pt>
                <c:pt idx="38">
                  <c:v>1.6089659999999999</c:v>
                </c:pt>
                <c:pt idx="39">
                  <c:v>1.534505</c:v>
                </c:pt>
                <c:pt idx="40">
                  <c:v>1.289636</c:v>
                </c:pt>
                <c:pt idx="41">
                  <c:v>1.307453</c:v>
                </c:pt>
                <c:pt idx="42">
                  <c:v>0.64715500000000004</c:v>
                </c:pt>
                <c:pt idx="43">
                  <c:v>0.84087500000000004</c:v>
                </c:pt>
                <c:pt idx="44">
                  <c:v>0.67429899999999998</c:v>
                </c:pt>
                <c:pt idx="45">
                  <c:v>0.276555</c:v>
                </c:pt>
                <c:pt idx="46">
                  <c:v>0.227349</c:v>
                </c:pt>
                <c:pt idx="47">
                  <c:v>0.505768</c:v>
                </c:pt>
                <c:pt idx="48">
                  <c:v>0.40435500000000002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'Golden Tilefish'!$G$1</c:f>
              <c:strCache>
                <c:ptCount val="1"/>
                <c:pt idx="0">
                  <c:v>SSB/SSBMSY</c:v>
                </c:pt>
              </c:strCache>
            </c:strRef>
          </c:tx>
          <c:xVal>
            <c:numRef>
              <c:f>'Golden Tilefish'!$A$2:$A$50</c:f>
              <c:numCache>
                <c:formatCode>General</c:formatCode>
                <c:ptCount val="49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</c:numCache>
            </c:numRef>
          </c:xVal>
          <c:yVal>
            <c:numRef>
              <c:f>'Golden Tilefish'!$G$2:$G$50</c:f>
              <c:numCache>
                <c:formatCode>General</c:formatCode>
                <c:ptCount val="49"/>
                <c:pt idx="0">
                  <c:v>4.2869999999999999</c:v>
                </c:pt>
                <c:pt idx="1">
                  <c:v>4.343</c:v>
                </c:pt>
                <c:pt idx="2">
                  <c:v>4.3810000000000002</c:v>
                </c:pt>
                <c:pt idx="3">
                  <c:v>4.4160000000000004</c:v>
                </c:pt>
                <c:pt idx="4">
                  <c:v>4.4470000000000001</c:v>
                </c:pt>
                <c:pt idx="5">
                  <c:v>4.4790000000000001</c:v>
                </c:pt>
                <c:pt idx="6">
                  <c:v>4.5090000000000003</c:v>
                </c:pt>
                <c:pt idx="7">
                  <c:v>4.5380000000000003</c:v>
                </c:pt>
                <c:pt idx="8">
                  <c:v>4.5650000000000004</c:v>
                </c:pt>
                <c:pt idx="9">
                  <c:v>4.5880000000000001</c:v>
                </c:pt>
                <c:pt idx="10">
                  <c:v>4.609</c:v>
                </c:pt>
                <c:pt idx="11">
                  <c:v>4.625</c:v>
                </c:pt>
                <c:pt idx="12">
                  <c:v>4.6289999999999996</c:v>
                </c:pt>
                <c:pt idx="13">
                  <c:v>4.6130000000000004</c:v>
                </c:pt>
                <c:pt idx="14">
                  <c:v>4.5860000000000003</c:v>
                </c:pt>
                <c:pt idx="15">
                  <c:v>4.5679999999999996</c:v>
                </c:pt>
                <c:pt idx="16">
                  <c:v>4.5430000000000001</c:v>
                </c:pt>
                <c:pt idx="17">
                  <c:v>4.4870000000000001</c:v>
                </c:pt>
                <c:pt idx="18">
                  <c:v>4.4020000000000001</c:v>
                </c:pt>
                <c:pt idx="19">
                  <c:v>4.1680000000000001</c:v>
                </c:pt>
                <c:pt idx="20">
                  <c:v>3.4369999999999998</c:v>
                </c:pt>
                <c:pt idx="21">
                  <c:v>2.573</c:v>
                </c:pt>
                <c:pt idx="22">
                  <c:v>2.0779999999999998</c:v>
                </c:pt>
                <c:pt idx="23">
                  <c:v>1.675</c:v>
                </c:pt>
                <c:pt idx="24">
                  <c:v>1.3340000000000001</c:v>
                </c:pt>
                <c:pt idx="25">
                  <c:v>1.208</c:v>
                </c:pt>
                <c:pt idx="26">
                  <c:v>1.2030000000000001</c:v>
                </c:pt>
                <c:pt idx="27">
                  <c:v>1.135</c:v>
                </c:pt>
                <c:pt idx="28">
                  <c:v>1.0369999999999999</c:v>
                </c:pt>
                <c:pt idx="29">
                  <c:v>0.95299999999999996</c:v>
                </c:pt>
                <c:pt idx="30">
                  <c:v>0.88200000000000001</c:v>
                </c:pt>
                <c:pt idx="31">
                  <c:v>0.79100000000000004</c:v>
                </c:pt>
                <c:pt idx="32">
                  <c:v>0.71799999999999997</c:v>
                </c:pt>
                <c:pt idx="33">
                  <c:v>0.68400000000000005</c:v>
                </c:pt>
                <c:pt idx="34">
                  <c:v>0.70699999999999996</c:v>
                </c:pt>
                <c:pt idx="35">
                  <c:v>0.746</c:v>
                </c:pt>
                <c:pt idx="36">
                  <c:v>0.77300000000000002</c:v>
                </c:pt>
                <c:pt idx="37">
                  <c:v>0.80100000000000005</c:v>
                </c:pt>
                <c:pt idx="38">
                  <c:v>0.77500000000000002</c:v>
                </c:pt>
                <c:pt idx="39">
                  <c:v>0.72799999999999998</c:v>
                </c:pt>
                <c:pt idx="40">
                  <c:v>0.72299999999999998</c:v>
                </c:pt>
                <c:pt idx="41">
                  <c:v>0.79</c:v>
                </c:pt>
                <c:pt idx="42">
                  <c:v>1.054</c:v>
                </c:pt>
                <c:pt idx="43">
                  <c:v>1.2909999999999999</c:v>
                </c:pt>
                <c:pt idx="44">
                  <c:v>1.5069999999999999</c:v>
                </c:pt>
                <c:pt idx="45">
                  <c:v>1.7130000000000001</c:v>
                </c:pt>
                <c:pt idx="46">
                  <c:v>1.9359999999999999</c:v>
                </c:pt>
                <c:pt idx="47">
                  <c:v>2.0910000000000002</c:v>
                </c:pt>
                <c:pt idx="48">
                  <c:v>2.1669999999999998</c:v>
                </c:pt>
              </c:numCache>
            </c:numRef>
          </c:yVal>
          <c:smooth val="0"/>
        </c:ser>
        <c:ser>
          <c:idx val="2"/>
          <c:order val="2"/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'Golden Tilefish'!$A$2:$A$50</c:f>
              <c:numCache>
                <c:formatCode>General</c:formatCode>
                <c:ptCount val="49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</c:numCache>
            </c:numRef>
          </c:xVal>
          <c:yVal>
            <c:numRef>
              <c:f>'Golden Tilefish'!$J$2:$J$50</c:f>
              <c:numCache>
                <c:formatCode>General</c:formatCode>
                <c:ptCount val="4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558848"/>
        <c:axId val="330559424"/>
      </c:scatterChart>
      <c:valAx>
        <c:axId val="330558848"/>
        <c:scaling>
          <c:orientation val="minMax"/>
          <c:max val="2010"/>
          <c:min val="196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0559424"/>
        <c:crosses val="autoZero"/>
        <c:crossBetween val="midCat"/>
      </c:valAx>
      <c:valAx>
        <c:axId val="33055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0558848"/>
        <c:crosses val="autoZero"/>
        <c:crossBetween val="midCat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'Greater Amberjack'!$C$2</c:f>
              <c:strCache>
                <c:ptCount val="1"/>
                <c:pt idx="0">
                  <c:v>F/Fmsy</c:v>
                </c:pt>
              </c:strCache>
            </c:strRef>
          </c:tx>
          <c:xVal>
            <c:numRef>
              <c:f>'Greater Amberjack'!$A$3:$A$28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'Greater Amberjack'!$C$3:$C$28</c:f>
              <c:numCache>
                <c:formatCode>General</c:formatCode>
                <c:ptCount val="26"/>
                <c:pt idx="0">
                  <c:v>0.29799999999999999</c:v>
                </c:pt>
                <c:pt idx="1">
                  <c:v>0.19400000000000001</c:v>
                </c:pt>
                <c:pt idx="2">
                  <c:v>0.108</c:v>
                </c:pt>
                <c:pt idx="3">
                  <c:v>0.48699999999999999</c:v>
                </c:pt>
                <c:pt idx="4">
                  <c:v>0.41699999999999998</c:v>
                </c:pt>
                <c:pt idx="5">
                  <c:v>0.68799999999999994</c:v>
                </c:pt>
                <c:pt idx="6">
                  <c:v>0.81200000000000006</c:v>
                </c:pt>
                <c:pt idx="7">
                  <c:v>0.76400000000000001</c:v>
                </c:pt>
                <c:pt idx="8">
                  <c:v>0.69899999999999995</c:v>
                </c:pt>
                <c:pt idx="9">
                  <c:v>0.81</c:v>
                </c:pt>
                <c:pt idx="10">
                  <c:v>0.97299999999999998</c:v>
                </c:pt>
                <c:pt idx="11">
                  <c:v>1.2949999999999999</c:v>
                </c:pt>
                <c:pt idx="12">
                  <c:v>0.92100000000000004</c:v>
                </c:pt>
                <c:pt idx="13">
                  <c:v>1.0189999999999999</c:v>
                </c:pt>
                <c:pt idx="14">
                  <c:v>0.84899999999999998</c:v>
                </c:pt>
                <c:pt idx="15">
                  <c:v>0.93400000000000005</c:v>
                </c:pt>
                <c:pt idx="16">
                  <c:v>0.90700000000000003</c:v>
                </c:pt>
                <c:pt idx="17">
                  <c:v>0.74</c:v>
                </c:pt>
                <c:pt idx="18">
                  <c:v>1.1060000000000001</c:v>
                </c:pt>
                <c:pt idx="19">
                  <c:v>0.85199999999999998</c:v>
                </c:pt>
                <c:pt idx="20">
                  <c:v>0.77100000000000002</c:v>
                </c:pt>
                <c:pt idx="21">
                  <c:v>0.752</c:v>
                </c:pt>
                <c:pt idx="22">
                  <c:v>0.70099999999999996</c:v>
                </c:pt>
                <c:pt idx="23">
                  <c:v>0.70099999999999996</c:v>
                </c:pt>
                <c:pt idx="24">
                  <c:v>0.59699999999999998</c:v>
                </c:pt>
                <c:pt idx="25">
                  <c:v>0.53100000000000003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'Greater Amberjack'!$F$2</c:f>
              <c:strCache>
                <c:ptCount val="1"/>
                <c:pt idx="0">
                  <c:v>SSB/SSBmsy</c:v>
                </c:pt>
              </c:strCache>
            </c:strRef>
          </c:tx>
          <c:xVal>
            <c:numRef>
              <c:f>'Greater Amberjack'!$A$3:$A$28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'Greater Amberjack'!$F$3:$F$28</c:f>
              <c:numCache>
                <c:formatCode>General</c:formatCode>
                <c:ptCount val="26"/>
                <c:pt idx="0">
                  <c:v>2.46</c:v>
                </c:pt>
                <c:pt idx="1">
                  <c:v>2.2799999999999998</c:v>
                </c:pt>
                <c:pt idx="2">
                  <c:v>2.23</c:v>
                </c:pt>
                <c:pt idx="3">
                  <c:v>2.2200000000000002</c:v>
                </c:pt>
                <c:pt idx="4">
                  <c:v>2.0099999999999998</c:v>
                </c:pt>
                <c:pt idx="5">
                  <c:v>1.85</c:v>
                </c:pt>
                <c:pt idx="6">
                  <c:v>1.8</c:v>
                </c:pt>
                <c:pt idx="7">
                  <c:v>1.75</c:v>
                </c:pt>
                <c:pt idx="8">
                  <c:v>1.57</c:v>
                </c:pt>
                <c:pt idx="9">
                  <c:v>1.33</c:v>
                </c:pt>
                <c:pt idx="10">
                  <c:v>1.23</c:v>
                </c:pt>
                <c:pt idx="11">
                  <c:v>1.24</c:v>
                </c:pt>
                <c:pt idx="12">
                  <c:v>1.26</c:v>
                </c:pt>
                <c:pt idx="13">
                  <c:v>1.27</c:v>
                </c:pt>
                <c:pt idx="14">
                  <c:v>1.18</c:v>
                </c:pt>
                <c:pt idx="15">
                  <c:v>1.17</c:v>
                </c:pt>
                <c:pt idx="16">
                  <c:v>1.0900000000000001</c:v>
                </c:pt>
                <c:pt idx="17">
                  <c:v>1.07</c:v>
                </c:pt>
                <c:pt idx="18">
                  <c:v>1.1200000000000001</c:v>
                </c:pt>
                <c:pt idx="19">
                  <c:v>1.1200000000000001</c:v>
                </c:pt>
                <c:pt idx="20">
                  <c:v>1.2</c:v>
                </c:pt>
                <c:pt idx="21">
                  <c:v>1.44</c:v>
                </c:pt>
                <c:pt idx="22">
                  <c:v>1.59</c:v>
                </c:pt>
                <c:pt idx="23">
                  <c:v>1.48</c:v>
                </c:pt>
                <c:pt idx="24">
                  <c:v>1.24</c:v>
                </c:pt>
                <c:pt idx="25">
                  <c:v>1.1000000000000001</c:v>
                </c:pt>
              </c:numCache>
            </c:numRef>
          </c:yVal>
          <c:smooth val="0"/>
        </c:ser>
        <c:ser>
          <c:idx val="2"/>
          <c:order val="2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'Greater Amberjack'!$A$3:$A$28</c:f>
              <c:numCache>
                <c:formatCode>General</c:formatCode>
                <c:ptCount val="2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'Greater Amberjack'!$H$3:$H$28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561728"/>
        <c:axId val="330562304"/>
      </c:scatterChart>
      <c:valAx>
        <c:axId val="330561728"/>
        <c:scaling>
          <c:orientation val="minMax"/>
          <c:max val="2006"/>
          <c:min val="198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0562304"/>
        <c:crosses val="autoZero"/>
        <c:crossBetween val="midCat"/>
      </c:valAx>
      <c:valAx>
        <c:axId val="330562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0561728"/>
        <c:crosses val="autoZero"/>
        <c:crossBetween val="midCat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'FLK-EFL Hogfish'!$C$1</c:f>
              <c:strCache>
                <c:ptCount val="1"/>
                <c:pt idx="0">
                  <c:v>F/Fmsy</c:v>
                </c:pt>
              </c:strCache>
            </c:strRef>
          </c:tx>
          <c:xVal>
            <c:numRef>
              <c:f>'FLK-EFL Hogfish'!$A$2:$A$28</c:f>
              <c:numCache>
                <c:formatCode>###0;###0</c:formatCode>
                <c:ptCount val="27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</c:numCache>
            </c:numRef>
          </c:xVal>
          <c:yVal>
            <c:numRef>
              <c:f>'FLK-EFL Hogfish'!$C$2:$C$28</c:f>
              <c:numCache>
                <c:formatCode>###0.000;###0.000</c:formatCode>
                <c:ptCount val="27"/>
                <c:pt idx="0">
                  <c:v>2.4637681159420288</c:v>
                </c:pt>
                <c:pt idx="1">
                  <c:v>4.2463768115942022</c:v>
                </c:pt>
                <c:pt idx="2">
                  <c:v>3.36231884057971</c:v>
                </c:pt>
                <c:pt idx="3">
                  <c:v>2.2028985507246372</c:v>
                </c:pt>
                <c:pt idx="4">
                  <c:v>2.6086956521739126</c:v>
                </c:pt>
                <c:pt idx="5">
                  <c:v>2.1666666666666665</c:v>
                </c:pt>
                <c:pt idx="6">
                  <c:v>3.181159420289855</c:v>
                </c:pt>
                <c:pt idx="7">
                  <c:v>3.1304347826086953</c:v>
                </c:pt>
                <c:pt idx="8">
                  <c:v>3.5724637681159419</c:v>
                </c:pt>
                <c:pt idx="9">
                  <c:v>2.9710144927536226</c:v>
                </c:pt>
                <c:pt idx="10">
                  <c:v>2.8043478260869565</c:v>
                </c:pt>
                <c:pt idx="11">
                  <c:v>2.5797101449275357</c:v>
                </c:pt>
                <c:pt idx="12">
                  <c:v>1.8043478260869563</c:v>
                </c:pt>
                <c:pt idx="13">
                  <c:v>2.1159420289855069</c:v>
                </c:pt>
                <c:pt idx="14">
                  <c:v>1.0072463768115942</c:v>
                </c:pt>
                <c:pt idx="15">
                  <c:v>1.4275362318840579</c:v>
                </c:pt>
                <c:pt idx="16">
                  <c:v>1.5289855072463767</c:v>
                </c:pt>
                <c:pt idx="17">
                  <c:v>2.3478260869565215</c:v>
                </c:pt>
                <c:pt idx="18">
                  <c:v>1.9710144927536231</c:v>
                </c:pt>
                <c:pt idx="19">
                  <c:v>2.1594202898550723</c:v>
                </c:pt>
                <c:pt idx="20">
                  <c:v>1.3115942028985506</c:v>
                </c:pt>
                <c:pt idx="21">
                  <c:v>2.3840579710144927</c:v>
                </c:pt>
                <c:pt idx="22">
                  <c:v>3.1666666666666665</c:v>
                </c:pt>
                <c:pt idx="23">
                  <c:v>2.3550724637681157</c:v>
                </c:pt>
                <c:pt idx="24">
                  <c:v>1.7391304347826084</c:v>
                </c:pt>
                <c:pt idx="25">
                  <c:v>0.84782608695652173</c:v>
                </c:pt>
                <c:pt idx="26">
                  <c:v>2.7463768115942027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'FLK-EFL Hogfish'!$E$1</c:f>
              <c:strCache>
                <c:ptCount val="1"/>
                <c:pt idx="0">
                  <c:v>SSB/SSBmsy</c:v>
                </c:pt>
              </c:strCache>
            </c:strRef>
          </c:tx>
          <c:xVal>
            <c:numRef>
              <c:f>'FLK-EFL Hogfish'!$A$2:$A$28</c:f>
              <c:numCache>
                <c:formatCode>###0;###0</c:formatCode>
                <c:ptCount val="27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</c:numCache>
            </c:numRef>
          </c:xVal>
          <c:yVal>
            <c:numRef>
              <c:f>'FLK-EFL Hogfish'!$E$2:$E$28</c:f>
              <c:numCache>
                <c:formatCode>###0.000;###0.000</c:formatCode>
                <c:ptCount val="27"/>
                <c:pt idx="0">
                  <c:v>0.49079540272842398</c:v>
                </c:pt>
                <c:pt idx="1">
                  <c:v>0.50858916328398007</c:v>
                </c:pt>
                <c:pt idx="2">
                  <c:v>0.38998203460851388</c:v>
                </c:pt>
                <c:pt idx="3">
                  <c:v>0.36558302214648342</c:v>
                </c:pt>
                <c:pt idx="4">
                  <c:v>0.43595068809785192</c:v>
                </c:pt>
                <c:pt idx="5">
                  <c:v>0.43270594949988367</c:v>
                </c:pt>
                <c:pt idx="6">
                  <c:v>0.50773913317239971</c:v>
                </c:pt>
                <c:pt idx="7">
                  <c:v>0.47111979534280995</c:v>
                </c:pt>
                <c:pt idx="8">
                  <c:v>0.43375096859763307</c:v>
                </c:pt>
                <c:pt idx="9">
                  <c:v>0.34146735305497977</c:v>
                </c:pt>
                <c:pt idx="10">
                  <c:v>0.292488557091658</c:v>
                </c:pt>
                <c:pt idx="11">
                  <c:v>0.25208826095213527</c:v>
                </c:pt>
                <c:pt idx="12">
                  <c:v>0.2384217672704893</c:v>
                </c:pt>
                <c:pt idx="13">
                  <c:v>0.26634175272756078</c:v>
                </c:pt>
                <c:pt idx="14">
                  <c:v>0.28314330370245494</c:v>
                </c:pt>
                <c:pt idx="15">
                  <c:v>0.34802690441782075</c:v>
                </c:pt>
                <c:pt idx="16">
                  <c:v>0.38866484338423696</c:v>
                </c:pt>
                <c:pt idx="17">
                  <c:v>0.41650459899804093</c:v>
                </c:pt>
                <c:pt idx="18">
                  <c:v>0.37550918022364826</c:v>
                </c:pt>
                <c:pt idx="19">
                  <c:v>0.35626011124527884</c:v>
                </c:pt>
                <c:pt idx="20">
                  <c:v>0.3395489457900151</c:v>
                </c:pt>
                <c:pt idx="21">
                  <c:v>0.37737680910679805</c:v>
                </c:pt>
                <c:pt idx="22">
                  <c:v>0.36823466924485432</c:v>
                </c:pt>
                <c:pt idx="23">
                  <c:v>0.31313098486702667</c:v>
                </c:pt>
                <c:pt idx="24">
                  <c:v>0.31526875474143135</c:v>
                </c:pt>
                <c:pt idx="25">
                  <c:v>0.33790575735448691</c:v>
                </c:pt>
                <c:pt idx="26">
                  <c:v>0.40550295479403775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'FLK-EFL Hogfish'!$H$1</c:f>
              <c:strCache>
                <c:ptCount val="1"/>
                <c:pt idx="0">
                  <c:v>1 to 1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'FLK-EFL Hogfish'!$A$2:$A$28</c:f>
              <c:numCache>
                <c:formatCode>###0;###0</c:formatCode>
                <c:ptCount val="27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</c:numCache>
            </c:numRef>
          </c:xVal>
          <c:yVal>
            <c:numRef>
              <c:f>'FLK-EFL Hogfish'!$H$2:$H$28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211904"/>
        <c:axId val="331212480"/>
      </c:scatterChart>
      <c:valAx>
        <c:axId val="331211904"/>
        <c:scaling>
          <c:orientation val="minMax"/>
          <c:max val="2012"/>
          <c:min val="1986"/>
        </c:scaling>
        <c:delete val="0"/>
        <c:axPos val="b"/>
        <c:numFmt formatCode="###0;###0" sourceLinked="1"/>
        <c:majorTickMark val="out"/>
        <c:minorTickMark val="none"/>
        <c:tickLblPos val="nextTo"/>
        <c:crossAx val="331212480"/>
        <c:crosses val="autoZero"/>
        <c:crossBetween val="midCat"/>
      </c:valAx>
      <c:valAx>
        <c:axId val="33121248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331211904"/>
        <c:crosses val="autoZero"/>
        <c:crossBetween val="midCat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'Mutton Snapper'!$H$1</c:f>
              <c:strCache>
                <c:ptCount val="1"/>
                <c:pt idx="0">
                  <c:v>F/Fmsy</c:v>
                </c:pt>
              </c:strCache>
            </c:strRef>
          </c:tx>
          <c:xVal>
            <c:numRef>
              <c:f>'Mutton Snapper'!$A$2:$A$56</c:f>
              <c:numCache>
                <c:formatCode>General</c:formatCode>
                <c:ptCount val="5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'Mutton Snapper'!$H$2:$H$56</c:f>
              <c:numCache>
                <c:formatCode>General</c:formatCode>
                <c:ptCount val="55"/>
                <c:pt idx="0">
                  <c:v>0.6382352941176469</c:v>
                </c:pt>
                <c:pt idx="1">
                  <c:v>0.54705882352941171</c:v>
                </c:pt>
                <c:pt idx="2">
                  <c:v>0.6147058823529411</c:v>
                </c:pt>
                <c:pt idx="3">
                  <c:v>0.77647058823529413</c:v>
                </c:pt>
                <c:pt idx="4">
                  <c:v>0.1676470588235294</c:v>
                </c:pt>
                <c:pt idx="5">
                  <c:v>0.49999999999999994</c:v>
                </c:pt>
                <c:pt idx="6">
                  <c:v>0.79117647058823526</c:v>
                </c:pt>
                <c:pt idx="7">
                  <c:v>0.72352941176470587</c:v>
                </c:pt>
                <c:pt idx="8">
                  <c:v>0.60588235294117643</c:v>
                </c:pt>
                <c:pt idx="9">
                  <c:v>0.43235294117647061</c:v>
                </c:pt>
                <c:pt idx="10">
                  <c:v>0.59999999999999987</c:v>
                </c:pt>
                <c:pt idx="11">
                  <c:v>0.81470588235294117</c:v>
                </c:pt>
                <c:pt idx="12">
                  <c:v>0.78823529411764703</c:v>
                </c:pt>
                <c:pt idx="13">
                  <c:v>0.49411764705882355</c:v>
                </c:pt>
                <c:pt idx="14">
                  <c:v>1.2088235294117646</c:v>
                </c:pt>
                <c:pt idx="15">
                  <c:v>0.69117647058823517</c:v>
                </c:pt>
                <c:pt idx="16">
                  <c:v>0.77352941176470591</c:v>
                </c:pt>
                <c:pt idx="17">
                  <c:v>0.70588235294117652</c:v>
                </c:pt>
                <c:pt idx="18">
                  <c:v>0.65294117647058825</c:v>
                </c:pt>
                <c:pt idx="19">
                  <c:v>0.55000000000000004</c:v>
                </c:pt>
                <c:pt idx="20">
                  <c:v>0.38823529411764707</c:v>
                </c:pt>
                <c:pt idx="21">
                  <c:v>0.62058823529411766</c:v>
                </c:pt>
                <c:pt idx="22">
                  <c:v>0.66470588235294126</c:v>
                </c:pt>
                <c:pt idx="23">
                  <c:v>0.50882352941176467</c:v>
                </c:pt>
                <c:pt idx="24">
                  <c:v>0.43529411764705883</c:v>
                </c:pt>
                <c:pt idx="25">
                  <c:v>0.54411764705882359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'Mutton Snapper'!$I$1</c:f>
              <c:strCache>
                <c:ptCount val="1"/>
                <c:pt idx="0">
                  <c:v>SSB/SSBmsy</c:v>
                </c:pt>
              </c:strCache>
            </c:strRef>
          </c:tx>
          <c:xVal>
            <c:numRef>
              <c:f>'Mutton Snapper'!$A$2:$A$56</c:f>
              <c:numCache>
                <c:formatCode>General</c:formatCode>
                <c:ptCount val="5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'Mutton Snapper'!$I$2:$I$56</c:f>
              <c:numCache>
                <c:formatCode>General</c:formatCode>
                <c:ptCount val="55"/>
                <c:pt idx="0">
                  <c:v>0.87628335451080053</c:v>
                </c:pt>
                <c:pt idx="1">
                  <c:v>0.8289390088945362</c:v>
                </c:pt>
                <c:pt idx="2">
                  <c:v>0.79151683608640411</c:v>
                </c:pt>
                <c:pt idx="3">
                  <c:v>0.74948697585768742</c:v>
                </c:pt>
                <c:pt idx="4">
                  <c:v>0.69867852604828462</c:v>
                </c:pt>
                <c:pt idx="5">
                  <c:v>0.69772236340533678</c:v>
                </c:pt>
                <c:pt idx="6">
                  <c:v>0.66409783989834814</c:v>
                </c:pt>
                <c:pt idx="7">
                  <c:v>0.60376270648030494</c:v>
                </c:pt>
                <c:pt idx="8">
                  <c:v>0.56280336721728086</c:v>
                </c:pt>
                <c:pt idx="9">
                  <c:v>0.53391200762388813</c:v>
                </c:pt>
                <c:pt idx="10">
                  <c:v>0.53229987293519698</c:v>
                </c:pt>
                <c:pt idx="11">
                  <c:v>0.52215533672172809</c:v>
                </c:pt>
                <c:pt idx="12">
                  <c:v>0.50016836086404071</c:v>
                </c:pt>
                <c:pt idx="13">
                  <c:v>0.47710451080050825</c:v>
                </c:pt>
                <c:pt idx="14">
                  <c:v>0.47607369758576873</c:v>
                </c:pt>
                <c:pt idx="15">
                  <c:v>0.48219027954256671</c:v>
                </c:pt>
                <c:pt idx="16">
                  <c:v>0.50873094027954258</c:v>
                </c:pt>
                <c:pt idx="17">
                  <c:v>0.54050349428208389</c:v>
                </c:pt>
                <c:pt idx="18">
                  <c:v>0.57252700127064804</c:v>
                </c:pt>
                <c:pt idx="19">
                  <c:v>0.61707115628970777</c:v>
                </c:pt>
                <c:pt idx="20">
                  <c:v>0.67848634053367218</c:v>
                </c:pt>
                <c:pt idx="21">
                  <c:v>0.7715231893265565</c:v>
                </c:pt>
                <c:pt idx="22">
                  <c:v>0.87110705209656925</c:v>
                </c:pt>
                <c:pt idx="23">
                  <c:v>0.95568932655654382</c:v>
                </c:pt>
                <c:pt idx="24">
                  <c:v>1.0310530495552732</c:v>
                </c:pt>
                <c:pt idx="25">
                  <c:v>1.134985705209657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'Mutton Snapper'!$K$1</c:f>
              <c:strCache>
                <c:ptCount val="1"/>
                <c:pt idx="0">
                  <c:v>1 to 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'Mutton Snapper'!$A$2:$A$56</c:f>
              <c:numCache>
                <c:formatCode>General</c:formatCode>
                <c:ptCount val="5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xVal>
          <c:yVal>
            <c:numRef>
              <c:f>'Mutton Snapper'!$K$2:$K$56</c:f>
              <c:numCache>
                <c:formatCode>General</c:formatCode>
                <c:ptCount val="5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214784"/>
        <c:axId val="331215360"/>
      </c:scatterChart>
      <c:valAx>
        <c:axId val="331214784"/>
        <c:scaling>
          <c:orientation val="minMax"/>
          <c:max val="2006"/>
          <c:min val="198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1215360"/>
        <c:crosses val="autoZero"/>
        <c:crossBetween val="midCat"/>
      </c:valAx>
      <c:valAx>
        <c:axId val="331215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1214784"/>
        <c:crosses val="autoZero"/>
        <c:crossBetween val="midCat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1</xdr:row>
      <xdr:rowOff>28575</xdr:rowOff>
    </xdr:from>
    <xdr:to>
      <xdr:col>22</xdr:col>
      <xdr:colOff>504825</xdr:colOff>
      <xdr:row>24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3</xdr:row>
      <xdr:rowOff>95250</xdr:rowOff>
    </xdr:from>
    <xdr:to>
      <xdr:col>24</xdr:col>
      <xdr:colOff>171449</xdr:colOff>
      <xdr:row>28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26</xdr:row>
      <xdr:rowOff>104775</xdr:rowOff>
    </xdr:from>
    <xdr:to>
      <xdr:col>22</xdr:col>
      <xdr:colOff>447674</xdr:colOff>
      <xdr:row>49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1</xdr:row>
      <xdr:rowOff>28575</xdr:rowOff>
    </xdr:from>
    <xdr:to>
      <xdr:col>22</xdr:col>
      <xdr:colOff>0</xdr:colOff>
      <xdr:row>24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297180</xdr:colOff>
      <xdr:row>0</xdr:row>
      <xdr:rowOff>22860</xdr:rowOff>
    </xdr:from>
    <xdr:to>
      <xdr:col>21</xdr:col>
      <xdr:colOff>434340</xdr:colOff>
      <xdr:row>25</xdr:row>
      <xdr:rowOff>15240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295274</xdr:colOff>
      <xdr:row>0</xdr:row>
      <xdr:rowOff>71436</xdr:rowOff>
    </xdr:from>
    <xdr:to>
      <xdr:col>21</xdr:col>
      <xdr:colOff>19050</xdr:colOff>
      <xdr:row>28</xdr:row>
      <xdr:rowOff>152399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134144</xdr:colOff>
      <xdr:row>17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0944" cy="3261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320040</xdr:colOff>
      <xdr:row>12</xdr:row>
      <xdr:rowOff>53340</xdr:rowOff>
    </xdr:from>
    <xdr:to>
      <xdr:col>7</xdr:col>
      <xdr:colOff>297180</xdr:colOff>
      <xdr:row>12</xdr:row>
      <xdr:rowOff>53340</xdr:rowOff>
    </xdr:to>
    <xdr:cxnSp macro="">
      <xdr:nvCxnSpPr>
        <xdr:cNvPr id="4" name="Straight Connector 3"/>
        <xdr:cNvCxnSpPr/>
      </xdr:nvCxnSpPr>
      <xdr:spPr>
        <a:xfrm>
          <a:off x="929640" y="2247900"/>
          <a:ext cx="363474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19</xdr:row>
      <xdr:rowOff>182879</xdr:rowOff>
    </xdr:from>
    <xdr:to>
      <xdr:col>8</xdr:col>
      <xdr:colOff>68580</xdr:colOff>
      <xdr:row>38</xdr:row>
      <xdr:rowOff>8940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599"/>
          <a:ext cx="4945380" cy="3300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114300</xdr:colOff>
      <xdr:row>22</xdr:row>
      <xdr:rowOff>106680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19900" cy="413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182879</xdr:rowOff>
    </xdr:from>
    <xdr:to>
      <xdr:col>11</xdr:col>
      <xdr:colOff>7620</xdr:colOff>
      <xdr:row>47</xdr:row>
      <xdr:rowOff>8219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9119"/>
          <a:ext cx="6713220" cy="4214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</xdr:colOff>
      <xdr:row>0</xdr:row>
      <xdr:rowOff>0</xdr:rowOff>
    </xdr:from>
    <xdr:to>
      <xdr:col>18</xdr:col>
      <xdr:colOff>556260</xdr:colOff>
      <xdr:row>23</xdr:row>
      <xdr:rowOff>15240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24</xdr:row>
      <xdr:rowOff>0</xdr:rowOff>
    </xdr:from>
    <xdr:to>
      <xdr:col>18</xdr:col>
      <xdr:colOff>464820</xdr:colOff>
      <xdr:row>47</xdr:row>
      <xdr:rowOff>15240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579120</xdr:colOff>
      <xdr:row>0</xdr:row>
      <xdr:rowOff>0</xdr:rowOff>
    </xdr:from>
    <xdr:to>
      <xdr:col>23</xdr:col>
      <xdr:colOff>45720</xdr:colOff>
      <xdr:row>23</xdr:row>
      <xdr:rowOff>144780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594360</xdr:colOff>
      <xdr:row>0</xdr:row>
      <xdr:rowOff>30480</xdr:rowOff>
    </xdr:from>
    <xdr:to>
      <xdr:col>22</xdr:col>
      <xdr:colOff>114300</xdr:colOff>
      <xdr:row>22</xdr:row>
      <xdr:rowOff>144780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249554</xdr:colOff>
      <xdr:row>1</xdr:row>
      <xdr:rowOff>40004</xdr:rowOff>
    </xdr:from>
    <xdr:to>
      <xdr:col>23</xdr:col>
      <xdr:colOff>220979</xdr:colOff>
      <xdr:row>26</xdr:row>
      <xdr:rowOff>137160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160020</xdr:colOff>
      <xdr:row>1</xdr:row>
      <xdr:rowOff>76200</xdr:rowOff>
    </xdr:from>
    <xdr:to>
      <xdr:col>22</xdr:col>
      <xdr:colOff>0</xdr:colOff>
      <xdr:row>27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26</xdr:row>
      <xdr:rowOff>104775</xdr:rowOff>
    </xdr:from>
    <xdr:to>
      <xdr:col>23</xdr:col>
      <xdr:colOff>447674</xdr:colOff>
      <xdr:row>49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123825</xdr:colOff>
      <xdr:row>1</xdr:row>
      <xdr:rowOff>28575</xdr:rowOff>
    </xdr:from>
    <xdr:to>
      <xdr:col>23</xdr:col>
      <xdr:colOff>142875</xdr:colOff>
      <xdr:row>24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338136</xdr:colOff>
      <xdr:row>1</xdr:row>
      <xdr:rowOff>14287</xdr:rowOff>
    </xdr:from>
    <xdr:to>
      <xdr:col>21</xdr:col>
      <xdr:colOff>161925</xdr:colOff>
      <xdr:row>25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123824</xdr:rowOff>
    </xdr:from>
    <xdr:to>
      <xdr:col>17</xdr:col>
      <xdr:colOff>476250</xdr:colOff>
      <xdr:row>21</xdr:row>
      <xdr:rowOff>133349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0</xdr:row>
      <xdr:rowOff>15240</xdr:rowOff>
    </xdr:from>
    <xdr:to>
      <xdr:col>19</xdr:col>
      <xdr:colOff>342900</xdr:colOff>
      <xdr:row>26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1</xdr:row>
      <xdr:rowOff>28575</xdr:rowOff>
    </xdr:from>
    <xdr:to>
      <xdr:col>23</xdr:col>
      <xdr:colOff>47625</xdr:colOff>
      <xdr:row>24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26</xdr:row>
      <xdr:rowOff>104775</xdr:rowOff>
    </xdr:from>
    <xdr:to>
      <xdr:col>23</xdr:col>
      <xdr:colOff>447674</xdr:colOff>
      <xdr:row>49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123825</xdr:colOff>
      <xdr:row>1</xdr:row>
      <xdr:rowOff>28575</xdr:rowOff>
    </xdr:from>
    <xdr:to>
      <xdr:col>23</xdr:col>
      <xdr:colOff>419100</xdr:colOff>
      <xdr:row>24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23" sqref="C23"/>
    </sheetView>
  </sheetViews>
  <sheetFormatPr defaultRowHeight="14.4" x14ac:dyDescent="0.3"/>
  <cols>
    <col min="3" max="3" width="18" bestFit="1" customWidth="1"/>
    <col min="9" max="9" width="11.6640625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>
        <v>1986</v>
      </c>
      <c r="B2" s="1">
        <v>3706670</v>
      </c>
      <c r="C2" s="1">
        <v>276734</v>
      </c>
      <c r="D2">
        <v>0.254</v>
      </c>
      <c r="E2">
        <v>0.216</v>
      </c>
      <c r="F2" s="1">
        <v>5924460</v>
      </c>
      <c r="G2" s="1">
        <v>5120000</v>
      </c>
      <c r="H2">
        <f>D2/E2</f>
        <v>1.175925925925926</v>
      </c>
      <c r="I2">
        <f>B2/F2</f>
        <v>0.62565533398824535</v>
      </c>
      <c r="J2">
        <v>1</v>
      </c>
    </row>
    <row r="3" spans="1:10" x14ac:dyDescent="0.3">
      <c r="A3">
        <v>1987</v>
      </c>
      <c r="B3" s="1">
        <v>3644680</v>
      </c>
      <c r="C3" s="1">
        <v>230281</v>
      </c>
      <c r="D3">
        <v>0.29299999999999998</v>
      </c>
      <c r="E3">
        <v>0.216</v>
      </c>
      <c r="F3" s="1">
        <v>5924460</v>
      </c>
      <c r="G3" s="1">
        <v>5120000</v>
      </c>
      <c r="H3">
        <f t="shared" ref="H3:H24" si="0">D3/E3</f>
        <v>1.3564814814814814</v>
      </c>
      <c r="I3">
        <f t="shared" ref="I3:I24" si="1">B3/F3</f>
        <v>0.61519193310445175</v>
      </c>
      <c r="J3">
        <v>1</v>
      </c>
    </row>
    <row r="4" spans="1:10" x14ac:dyDescent="0.3">
      <c r="A4">
        <v>1988</v>
      </c>
      <c r="B4" s="1">
        <v>3541110</v>
      </c>
      <c r="C4" s="1">
        <v>206163</v>
      </c>
      <c r="D4">
        <v>0.23699999999999999</v>
      </c>
      <c r="E4">
        <v>0.216</v>
      </c>
      <c r="F4" s="1">
        <v>5924460</v>
      </c>
      <c r="G4" s="1">
        <v>5120000</v>
      </c>
      <c r="H4">
        <f t="shared" si="0"/>
        <v>1.0972222222222221</v>
      </c>
      <c r="I4">
        <f t="shared" si="1"/>
        <v>0.59771017105356439</v>
      </c>
      <c r="J4">
        <v>1</v>
      </c>
    </row>
    <row r="5" spans="1:10" x14ac:dyDescent="0.3">
      <c r="A5">
        <v>1989</v>
      </c>
      <c r="B5" s="1">
        <v>3457730</v>
      </c>
      <c r="C5" s="1">
        <v>184453</v>
      </c>
      <c r="D5">
        <v>0.20899999999999999</v>
      </c>
      <c r="E5">
        <v>0.216</v>
      </c>
      <c r="F5" s="1">
        <v>5924460</v>
      </c>
      <c r="G5" s="1">
        <v>5120000</v>
      </c>
      <c r="H5">
        <f t="shared" si="0"/>
        <v>0.96759259259259256</v>
      </c>
      <c r="I5">
        <f t="shared" si="1"/>
        <v>0.58363631453330767</v>
      </c>
      <c r="J5">
        <v>1</v>
      </c>
    </row>
    <row r="6" spans="1:10" x14ac:dyDescent="0.3">
      <c r="A6">
        <v>1990</v>
      </c>
      <c r="B6" s="1">
        <v>3424660</v>
      </c>
      <c r="C6" s="1">
        <v>200271</v>
      </c>
      <c r="D6">
        <v>0.17199999999999999</v>
      </c>
      <c r="E6">
        <v>0.216</v>
      </c>
      <c r="F6" s="1">
        <v>5924460</v>
      </c>
      <c r="G6" s="1">
        <v>5120000</v>
      </c>
      <c r="H6">
        <f t="shared" si="0"/>
        <v>0.79629629629629628</v>
      </c>
      <c r="I6">
        <f t="shared" si="1"/>
        <v>0.57805437120007563</v>
      </c>
      <c r="J6">
        <v>1</v>
      </c>
    </row>
    <row r="7" spans="1:10" x14ac:dyDescent="0.3">
      <c r="A7">
        <v>1991</v>
      </c>
      <c r="B7" s="1">
        <v>3486200</v>
      </c>
      <c r="C7" s="1">
        <v>210105</v>
      </c>
      <c r="D7">
        <v>0.17699999999999999</v>
      </c>
      <c r="E7">
        <v>0.216</v>
      </c>
      <c r="F7" s="1">
        <v>5924460</v>
      </c>
      <c r="G7" s="1">
        <v>5120000</v>
      </c>
      <c r="H7">
        <f t="shared" si="0"/>
        <v>0.81944444444444442</v>
      </c>
      <c r="I7">
        <f t="shared" si="1"/>
        <v>0.58844181579418209</v>
      </c>
      <c r="J7">
        <v>1</v>
      </c>
    </row>
    <row r="8" spans="1:10" x14ac:dyDescent="0.3">
      <c r="A8">
        <v>1992</v>
      </c>
      <c r="B8" s="1">
        <v>3587180</v>
      </c>
      <c r="C8" s="1">
        <v>209365</v>
      </c>
      <c r="D8">
        <v>0.20100000000000001</v>
      </c>
      <c r="E8">
        <v>0.216</v>
      </c>
      <c r="F8" s="1">
        <v>5924460</v>
      </c>
      <c r="G8" s="1">
        <v>5120000</v>
      </c>
      <c r="H8">
        <f t="shared" si="0"/>
        <v>0.93055555555555558</v>
      </c>
      <c r="I8">
        <f t="shared" si="1"/>
        <v>0.60548640719998115</v>
      </c>
      <c r="J8">
        <v>1</v>
      </c>
    </row>
    <row r="9" spans="1:10" x14ac:dyDescent="0.3">
      <c r="A9">
        <v>1993</v>
      </c>
      <c r="B9" s="1">
        <v>3691590</v>
      </c>
      <c r="C9" s="1">
        <v>230107</v>
      </c>
      <c r="D9">
        <v>0.17</v>
      </c>
      <c r="E9">
        <v>0.216</v>
      </c>
      <c r="F9" s="1">
        <v>5924460</v>
      </c>
      <c r="G9" s="1">
        <v>5120000</v>
      </c>
      <c r="H9">
        <f t="shared" si="0"/>
        <v>0.78703703703703709</v>
      </c>
      <c r="I9">
        <f t="shared" si="1"/>
        <v>0.62310995432495109</v>
      </c>
      <c r="J9">
        <v>1</v>
      </c>
    </row>
    <row r="10" spans="1:10" x14ac:dyDescent="0.3">
      <c r="A10">
        <v>1994</v>
      </c>
      <c r="B10" s="1">
        <v>3811990</v>
      </c>
      <c r="C10" s="1">
        <v>260137</v>
      </c>
      <c r="D10">
        <v>0.17100000000000001</v>
      </c>
      <c r="E10">
        <v>0.216</v>
      </c>
      <c r="F10" s="1">
        <v>5924460</v>
      </c>
      <c r="G10" s="1">
        <v>5120000</v>
      </c>
      <c r="H10">
        <f t="shared" si="0"/>
        <v>0.79166666666666674</v>
      </c>
      <c r="I10">
        <f t="shared" si="1"/>
        <v>0.64343248161013833</v>
      </c>
      <c r="J10">
        <v>1</v>
      </c>
    </row>
    <row r="11" spans="1:10" x14ac:dyDescent="0.3">
      <c r="A11">
        <v>1995</v>
      </c>
      <c r="B11" s="1">
        <v>3961100</v>
      </c>
      <c r="C11" s="1">
        <v>245559</v>
      </c>
      <c r="D11">
        <v>0.154</v>
      </c>
      <c r="E11">
        <v>0.216</v>
      </c>
      <c r="F11" s="1">
        <v>5924460</v>
      </c>
      <c r="G11" s="1">
        <v>5120000</v>
      </c>
      <c r="H11">
        <f t="shared" si="0"/>
        <v>0.71296296296296291</v>
      </c>
      <c r="I11">
        <f t="shared" si="1"/>
        <v>0.66860102017736633</v>
      </c>
      <c r="J11">
        <v>1</v>
      </c>
    </row>
    <row r="12" spans="1:10" x14ac:dyDescent="0.3">
      <c r="A12">
        <v>1996</v>
      </c>
      <c r="B12" s="1">
        <v>4160390</v>
      </c>
      <c r="C12" s="1">
        <v>234841</v>
      </c>
      <c r="D12">
        <v>0.182</v>
      </c>
      <c r="E12">
        <v>0.216</v>
      </c>
      <c r="F12" s="1">
        <v>5924460</v>
      </c>
      <c r="G12" s="1">
        <v>5120000</v>
      </c>
      <c r="H12">
        <f t="shared" si="0"/>
        <v>0.84259259259259256</v>
      </c>
      <c r="I12">
        <f t="shared" si="1"/>
        <v>0.70223952900348718</v>
      </c>
      <c r="J12">
        <v>1</v>
      </c>
    </row>
    <row r="13" spans="1:10" x14ac:dyDescent="0.3">
      <c r="A13">
        <v>1997</v>
      </c>
      <c r="B13" s="1">
        <v>4385590</v>
      </c>
      <c r="C13" s="1">
        <v>233863</v>
      </c>
      <c r="D13">
        <v>0.2</v>
      </c>
      <c r="E13">
        <v>0.216</v>
      </c>
      <c r="F13" s="1">
        <v>5924460</v>
      </c>
      <c r="G13" s="1">
        <v>5120000</v>
      </c>
      <c r="H13">
        <f t="shared" si="0"/>
        <v>0.92592592592592604</v>
      </c>
      <c r="I13">
        <f t="shared" si="1"/>
        <v>0.74025143219804002</v>
      </c>
      <c r="J13">
        <v>1</v>
      </c>
    </row>
    <row r="14" spans="1:10" x14ac:dyDescent="0.3">
      <c r="A14">
        <v>1998</v>
      </c>
      <c r="B14" s="1">
        <v>4630100</v>
      </c>
      <c r="C14" s="1">
        <v>236399</v>
      </c>
      <c r="D14">
        <v>0.19800000000000001</v>
      </c>
      <c r="E14">
        <v>0.216</v>
      </c>
      <c r="F14" s="1">
        <v>5924460</v>
      </c>
      <c r="G14" s="1">
        <v>5120000</v>
      </c>
      <c r="H14">
        <f t="shared" si="0"/>
        <v>0.91666666666666674</v>
      </c>
      <c r="I14">
        <f t="shared" si="1"/>
        <v>0.78152270417894631</v>
      </c>
      <c r="J14">
        <v>1</v>
      </c>
    </row>
    <row r="15" spans="1:10" x14ac:dyDescent="0.3">
      <c r="A15">
        <v>1999</v>
      </c>
      <c r="B15" s="1">
        <v>4896800</v>
      </c>
      <c r="C15" s="1">
        <v>235117</v>
      </c>
      <c r="D15">
        <v>0.124</v>
      </c>
      <c r="E15">
        <v>0.216</v>
      </c>
      <c r="F15" s="1">
        <v>5924460</v>
      </c>
      <c r="G15" s="1">
        <v>5120000</v>
      </c>
      <c r="H15">
        <f t="shared" si="0"/>
        <v>0.57407407407407407</v>
      </c>
      <c r="I15">
        <f t="shared" si="1"/>
        <v>0.82653946520020394</v>
      </c>
      <c r="J15">
        <v>1</v>
      </c>
    </row>
    <row r="16" spans="1:10" x14ac:dyDescent="0.3">
      <c r="A16">
        <v>2000</v>
      </c>
      <c r="B16" s="1">
        <v>5213420</v>
      </c>
      <c r="C16" s="1">
        <v>233464</v>
      </c>
      <c r="D16">
        <v>9.9000000000000005E-2</v>
      </c>
      <c r="E16">
        <v>0.216</v>
      </c>
      <c r="F16" s="1">
        <v>5924460</v>
      </c>
      <c r="G16" s="1">
        <v>5120000</v>
      </c>
      <c r="H16">
        <f t="shared" si="0"/>
        <v>0.45833333333333337</v>
      </c>
      <c r="I16">
        <f t="shared" si="1"/>
        <v>0.8799823106240906</v>
      </c>
      <c r="J16">
        <v>1</v>
      </c>
    </row>
    <row r="17" spans="1:10" x14ac:dyDescent="0.3">
      <c r="A17">
        <v>2001</v>
      </c>
      <c r="B17" s="1">
        <v>5570170</v>
      </c>
      <c r="C17" s="1">
        <v>210197</v>
      </c>
      <c r="D17">
        <v>9.7000000000000003E-2</v>
      </c>
      <c r="E17">
        <v>0.216</v>
      </c>
      <c r="F17" s="1">
        <v>5924460</v>
      </c>
      <c r="G17" s="1">
        <v>5120000</v>
      </c>
      <c r="H17">
        <f t="shared" si="0"/>
        <v>0.44907407407407407</v>
      </c>
      <c r="I17">
        <f t="shared" si="1"/>
        <v>0.94019876917052359</v>
      </c>
      <c r="J17">
        <v>1</v>
      </c>
    </row>
    <row r="18" spans="1:10" x14ac:dyDescent="0.3">
      <c r="A18">
        <v>2002</v>
      </c>
      <c r="B18" s="1">
        <v>5958520</v>
      </c>
      <c r="C18" s="1">
        <v>205130</v>
      </c>
      <c r="D18">
        <v>9.9000000000000005E-2</v>
      </c>
      <c r="E18">
        <v>0.216</v>
      </c>
      <c r="F18" s="1">
        <v>5924460</v>
      </c>
      <c r="G18" s="1">
        <v>5120000</v>
      </c>
      <c r="H18">
        <f t="shared" si="0"/>
        <v>0.45833333333333337</v>
      </c>
      <c r="I18">
        <f t="shared" si="1"/>
        <v>1.0057490471705439</v>
      </c>
      <c r="J18">
        <v>1</v>
      </c>
    </row>
    <row r="19" spans="1:10" x14ac:dyDescent="0.3">
      <c r="A19">
        <v>2003</v>
      </c>
      <c r="B19" s="1">
        <v>6371550</v>
      </c>
      <c r="C19" s="1">
        <v>192852</v>
      </c>
      <c r="D19">
        <v>8.5000000000000006E-2</v>
      </c>
      <c r="E19">
        <v>0.216</v>
      </c>
      <c r="F19" s="1">
        <v>5924460</v>
      </c>
      <c r="G19" s="1">
        <v>5120000</v>
      </c>
      <c r="H19">
        <f t="shared" si="0"/>
        <v>0.39351851851851855</v>
      </c>
      <c r="I19">
        <f t="shared" si="1"/>
        <v>1.0754651056805178</v>
      </c>
      <c r="J19">
        <v>1</v>
      </c>
    </row>
    <row r="20" spans="1:10" x14ac:dyDescent="0.3">
      <c r="A20">
        <v>2004</v>
      </c>
      <c r="B20" s="1">
        <v>6809070</v>
      </c>
      <c r="C20" s="1">
        <v>182592</v>
      </c>
      <c r="D20">
        <v>0.108</v>
      </c>
      <c r="E20">
        <v>0.216</v>
      </c>
      <c r="F20" s="1">
        <v>5924460</v>
      </c>
      <c r="G20" s="1">
        <v>5120000</v>
      </c>
      <c r="H20">
        <f t="shared" si="0"/>
        <v>0.5</v>
      </c>
      <c r="I20">
        <f t="shared" si="1"/>
        <v>1.1493148742670218</v>
      </c>
      <c r="J20">
        <v>1</v>
      </c>
    </row>
    <row r="21" spans="1:10" x14ac:dyDescent="0.3">
      <c r="A21">
        <v>2005</v>
      </c>
      <c r="B21" s="1">
        <v>7225420</v>
      </c>
      <c r="C21" s="1">
        <v>181721</v>
      </c>
      <c r="D21">
        <v>8.6999999999999994E-2</v>
      </c>
      <c r="E21">
        <v>0.216</v>
      </c>
      <c r="F21" s="1">
        <v>5924460</v>
      </c>
      <c r="G21" s="1">
        <v>5120000</v>
      </c>
      <c r="H21">
        <f t="shared" si="0"/>
        <v>0.40277777777777773</v>
      </c>
      <c r="I21">
        <f t="shared" si="1"/>
        <v>1.2195913214031322</v>
      </c>
      <c r="J21">
        <v>1</v>
      </c>
    </row>
    <row r="22" spans="1:10" x14ac:dyDescent="0.3">
      <c r="A22">
        <v>2006</v>
      </c>
      <c r="B22" s="1">
        <v>7636630</v>
      </c>
      <c r="C22" s="1">
        <v>188252</v>
      </c>
      <c r="D22">
        <v>7.8E-2</v>
      </c>
      <c r="E22">
        <v>0.216</v>
      </c>
      <c r="F22" s="1">
        <v>5924460</v>
      </c>
      <c r="G22" s="1">
        <v>5120000</v>
      </c>
      <c r="H22">
        <f t="shared" si="0"/>
        <v>0.3611111111111111</v>
      </c>
      <c r="I22">
        <f t="shared" si="1"/>
        <v>1.2890001789192602</v>
      </c>
      <c r="J22">
        <v>1</v>
      </c>
    </row>
    <row r="23" spans="1:10" x14ac:dyDescent="0.3">
      <c r="A23">
        <v>2007</v>
      </c>
      <c r="B23" s="1">
        <v>8000670</v>
      </c>
      <c r="C23" s="1">
        <v>188386</v>
      </c>
      <c r="D23">
        <v>9.8000000000000004E-2</v>
      </c>
      <c r="E23">
        <v>0.216</v>
      </c>
      <c r="F23" s="1">
        <v>5924460</v>
      </c>
      <c r="G23" s="1">
        <v>5120000</v>
      </c>
      <c r="H23">
        <f t="shared" si="0"/>
        <v>0.45370370370370372</v>
      </c>
      <c r="I23">
        <f t="shared" si="1"/>
        <v>1.3504471293586251</v>
      </c>
      <c r="J23">
        <v>1</v>
      </c>
    </row>
    <row r="24" spans="1:10" x14ac:dyDescent="0.3">
      <c r="A24">
        <v>2008</v>
      </c>
      <c r="B24" s="1">
        <v>8291540</v>
      </c>
      <c r="C24" s="1">
        <v>168761</v>
      </c>
      <c r="D24">
        <v>0.108</v>
      </c>
      <c r="E24">
        <v>0.216</v>
      </c>
      <c r="F24" s="1">
        <v>5924460</v>
      </c>
      <c r="G24" s="1">
        <v>5120000</v>
      </c>
      <c r="H24">
        <f t="shared" si="0"/>
        <v>0.5</v>
      </c>
      <c r="I24">
        <f t="shared" si="1"/>
        <v>1.3995435870948576</v>
      </c>
      <c r="J24">
        <v>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A2" sqref="A2"/>
    </sheetView>
  </sheetViews>
  <sheetFormatPr defaultRowHeight="14.4" x14ac:dyDescent="0.3"/>
  <cols>
    <col min="5" max="5" width="12" bestFit="1" customWidth="1"/>
    <col min="7" max="7" width="11.88671875" bestFit="1" customWidth="1"/>
    <col min="8" max="8" width="9.6640625" bestFit="1" customWidth="1"/>
  </cols>
  <sheetData>
    <row r="1" spans="1:12" x14ac:dyDescent="0.3">
      <c r="A1" t="s">
        <v>0</v>
      </c>
      <c r="B1" t="s">
        <v>10</v>
      </c>
      <c r="C1" t="s">
        <v>7</v>
      </c>
      <c r="D1" t="s">
        <v>11</v>
      </c>
      <c r="E1" t="s">
        <v>12</v>
      </c>
      <c r="F1" t="s">
        <v>1</v>
      </c>
      <c r="G1" t="s">
        <v>8</v>
      </c>
      <c r="H1" t="s">
        <v>13</v>
      </c>
      <c r="I1" t="s">
        <v>14</v>
      </c>
      <c r="J1" t="s">
        <v>15</v>
      </c>
      <c r="K1" t="s">
        <v>23</v>
      </c>
    </row>
    <row r="2" spans="1:12" x14ac:dyDescent="0.3">
      <c r="A2">
        <v>1972</v>
      </c>
      <c r="B2">
        <v>5.7700000000000001E-2</v>
      </c>
      <c r="C2">
        <v>0.33400000000000002</v>
      </c>
      <c r="D2">
        <v>6897</v>
      </c>
      <c r="E2">
        <v>0.71699999999999997</v>
      </c>
      <c r="F2">
        <v>6446</v>
      </c>
      <c r="G2">
        <v>1.639</v>
      </c>
      <c r="H2">
        <v>2.1150000000000002</v>
      </c>
      <c r="I2">
        <v>0.754</v>
      </c>
      <c r="J2">
        <v>0.52</v>
      </c>
      <c r="K2">
        <f>D2/4254</f>
        <v>1.6212976022566996</v>
      </c>
      <c r="L2">
        <v>1</v>
      </c>
    </row>
    <row r="3" spans="1:12" x14ac:dyDescent="0.3">
      <c r="A3">
        <v>1973</v>
      </c>
      <c r="B3">
        <v>7.0300000000000001E-2</v>
      </c>
      <c r="C3">
        <v>0.40600000000000003</v>
      </c>
      <c r="D3">
        <v>6888</v>
      </c>
      <c r="E3">
        <v>0.71599999999999997</v>
      </c>
      <c r="F3">
        <v>6438</v>
      </c>
      <c r="G3">
        <v>1.637</v>
      </c>
      <c r="H3">
        <v>2.1120000000000001</v>
      </c>
      <c r="I3">
        <v>0.71299999999999997</v>
      </c>
      <c r="J3">
        <v>0.52</v>
      </c>
      <c r="K3">
        <f t="shared" ref="K3:K42" si="0">D3/4254</f>
        <v>1.619181946403385</v>
      </c>
      <c r="L3">
        <v>1</v>
      </c>
    </row>
    <row r="4" spans="1:12" x14ac:dyDescent="0.3">
      <c r="A4">
        <v>1974</v>
      </c>
      <c r="B4">
        <v>5.9299999999999999E-2</v>
      </c>
      <c r="C4">
        <v>0.34300000000000003</v>
      </c>
      <c r="D4">
        <v>6807</v>
      </c>
      <c r="E4">
        <v>0.70799999999999996</v>
      </c>
      <c r="F4">
        <v>6358</v>
      </c>
      <c r="G4">
        <v>1.617</v>
      </c>
      <c r="H4">
        <v>2.0859999999999999</v>
      </c>
      <c r="I4">
        <v>0.749</v>
      </c>
      <c r="J4">
        <v>0.52100000000000002</v>
      </c>
      <c r="K4">
        <f t="shared" si="0"/>
        <v>1.6001410437235544</v>
      </c>
      <c r="L4">
        <v>1</v>
      </c>
    </row>
    <row r="5" spans="1:12" x14ac:dyDescent="0.3">
      <c r="A5">
        <v>1975</v>
      </c>
      <c r="B5">
        <v>6.9099999999999995E-2</v>
      </c>
      <c r="C5">
        <v>0.39900000000000002</v>
      </c>
      <c r="D5">
        <v>6798</v>
      </c>
      <c r="E5">
        <v>0.70699999999999996</v>
      </c>
      <c r="F5">
        <v>6350</v>
      </c>
      <c r="G5">
        <v>1.6140000000000001</v>
      </c>
      <c r="H5">
        <v>2.0830000000000002</v>
      </c>
      <c r="I5">
        <v>0.72199999999999998</v>
      </c>
      <c r="J5">
        <v>0.52100000000000002</v>
      </c>
      <c r="K5">
        <f t="shared" si="0"/>
        <v>1.5980253878702397</v>
      </c>
      <c r="L5">
        <v>1</v>
      </c>
    </row>
    <row r="6" spans="1:12" x14ac:dyDescent="0.3">
      <c r="A6">
        <v>1976</v>
      </c>
      <c r="B6">
        <v>6.7900000000000002E-2</v>
      </c>
      <c r="C6">
        <v>0.39300000000000002</v>
      </c>
      <c r="D6">
        <v>7137</v>
      </c>
      <c r="E6">
        <v>0.74199999999999999</v>
      </c>
      <c r="F6">
        <v>6410</v>
      </c>
      <c r="G6">
        <v>1.63</v>
      </c>
      <c r="H6">
        <v>2.1030000000000002</v>
      </c>
      <c r="I6">
        <v>0.72399999999999998</v>
      </c>
      <c r="J6">
        <v>0.52200000000000002</v>
      </c>
      <c r="K6">
        <f t="shared" si="0"/>
        <v>1.6777150916784203</v>
      </c>
      <c r="L6">
        <v>1</v>
      </c>
    </row>
    <row r="7" spans="1:12" x14ac:dyDescent="0.3">
      <c r="A7">
        <v>1977</v>
      </c>
      <c r="B7">
        <v>9.3200000000000005E-2</v>
      </c>
      <c r="C7">
        <v>0.53900000000000003</v>
      </c>
      <c r="D7">
        <v>7261</v>
      </c>
      <c r="E7">
        <v>0.755</v>
      </c>
      <c r="F7">
        <v>6734</v>
      </c>
      <c r="G7">
        <v>1.712</v>
      </c>
      <c r="H7">
        <v>2.2090000000000001</v>
      </c>
      <c r="I7">
        <v>0.65400000000000003</v>
      </c>
      <c r="J7">
        <v>0.52200000000000002</v>
      </c>
      <c r="K7">
        <f t="shared" si="0"/>
        <v>1.7068641278796426</v>
      </c>
      <c r="L7">
        <v>1</v>
      </c>
    </row>
    <row r="8" spans="1:12" x14ac:dyDescent="0.3">
      <c r="A8">
        <v>1978</v>
      </c>
      <c r="B8">
        <v>0.12089999999999999</v>
      </c>
      <c r="C8">
        <v>0.69899999999999995</v>
      </c>
      <c r="D8">
        <v>7161</v>
      </c>
      <c r="E8">
        <v>0.74399999999999999</v>
      </c>
      <c r="F8">
        <v>6724</v>
      </c>
      <c r="G8">
        <v>1.71</v>
      </c>
      <c r="H8">
        <v>2.206</v>
      </c>
      <c r="I8">
        <v>0.63200000000000001</v>
      </c>
      <c r="J8">
        <v>0.57599999999999996</v>
      </c>
      <c r="K8">
        <f t="shared" si="0"/>
        <v>1.6833568406205923</v>
      </c>
      <c r="L8">
        <v>1</v>
      </c>
    </row>
    <row r="9" spans="1:12" x14ac:dyDescent="0.3">
      <c r="A9">
        <v>1979</v>
      </c>
      <c r="B9">
        <v>0.15129999999999999</v>
      </c>
      <c r="C9">
        <v>0.875</v>
      </c>
      <c r="D9">
        <v>6764</v>
      </c>
      <c r="E9">
        <v>0.70299999999999996</v>
      </c>
      <c r="F9">
        <v>6452</v>
      </c>
      <c r="G9">
        <v>1.641</v>
      </c>
      <c r="H9">
        <v>2.117</v>
      </c>
      <c r="I9">
        <v>0.57899999999999996</v>
      </c>
      <c r="J9">
        <v>0.52700000000000002</v>
      </c>
      <c r="K9">
        <f t="shared" si="0"/>
        <v>1.5900329102021626</v>
      </c>
      <c r="L9">
        <v>1</v>
      </c>
    </row>
    <row r="10" spans="1:12" x14ac:dyDescent="0.3">
      <c r="A10">
        <v>1980</v>
      </c>
      <c r="B10">
        <v>0.1883</v>
      </c>
      <c r="C10">
        <v>1.089</v>
      </c>
      <c r="D10">
        <v>6209</v>
      </c>
      <c r="E10">
        <v>0.64500000000000002</v>
      </c>
      <c r="F10">
        <v>5871</v>
      </c>
      <c r="G10">
        <v>1.4930000000000001</v>
      </c>
      <c r="H10">
        <v>1.9259999999999999</v>
      </c>
      <c r="I10">
        <v>0.50700000000000001</v>
      </c>
      <c r="J10">
        <v>0.51900000000000002</v>
      </c>
      <c r="K10">
        <f t="shared" si="0"/>
        <v>1.4595674659144335</v>
      </c>
      <c r="L10">
        <v>1</v>
      </c>
    </row>
    <row r="11" spans="1:12" x14ac:dyDescent="0.3">
      <c r="A11">
        <v>1981</v>
      </c>
      <c r="B11">
        <v>0.26679999999999998</v>
      </c>
      <c r="C11">
        <v>1.542</v>
      </c>
      <c r="D11">
        <v>5458</v>
      </c>
      <c r="E11">
        <v>0.56699999999999995</v>
      </c>
      <c r="F11">
        <v>5151</v>
      </c>
      <c r="G11">
        <v>1.31</v>
      </c>
      <c r="H11">
        <v>1.69</v>
      </c>
      <c r="I11">
        <v>0.437</v>
      </c>
      <c r="J11">
        <v>0.497</v>
      </c>
      <c r="K11">
        <f t="shared" si="0"/>
        <v>1.2830277385989657</v>
      </c>
      <c r="L11">
        <v>1</v>
      </c>
    </row>
    <row r="12" spans="1:12" x14ac:dyDescent="0.3">
      <c r="A12">
        <v>1982</v>
      </c>
      <c r="B12">
        <v>0.40289999999999998</v>
      </c>
      <c r="C12">
        <v>2.3290000000000002</v>
      </c>
      <c r="D12">
        <v>4592</v>
      </c>
      <c r="E12">
        <v>0.47699999999999998</v>
      </c>
      <c r="F12">
        <v>4302</v>
      </c>
      <c r="G12">
        <v>1.0940000000000001</v>
      </c>
      <c r="H12">
        <v>1.4119999999999999</v>
      </c>
      <c r="I12">
        <v>0.36</v>
      </c>
      <c r="J12">
        <v>0.53</v>
      </c>
      <c r="K12">
        <f t="shared" si="0"/>
        <v>1.0794546309355901</v>
      </c>
      <c r="L12">
        <v>1</v>
      </c>
    </row>
    <row r="13" spans="1:12" x14ac:dyDescent="0.3">
      <c r="A13">
        <v>1983</v>
      </c>
      <c r="B13">
        <v>0.36009999999999998</v>
      </c>
      <c r="C13">
        <v>2.0819999999999999</v>
      </c>
      <c r="D13">
        <v>3630</v>
      </c>
      <c r="E13">
        <v>0.377</v>
      </c>
      <c r="F13">
        <v>3361</v>
      </c>
      <c r="G13">
        <v>0.85499999999999998</v>
      </c>
      <c r="H13">
        <v>1.103</v>
      </c>
      <c r="I13">
        <v>0.38800000000000001</v>
      </c>
      <c r="J13">
        <v>0.53900000000000003</v>
      </c>
      <c r="K13">
        <f t="shared" si="0"/>
        <v>0.8533145275035261</v>
      </c>
      <c r="L13">
        <v>1</v>
      </c>
    </row>
    <row r="14" spans="1:12" x14ac:dyDescent="0.3">
      <c r="A14">
        <v>1984</v>
      </c>
      <c r="B14">
        <v>0.38900000000000001</v>
      </c>
      <c r="C14">
        <v>2.2480000000000002</v>
      </c>
      <c r="D14">
        <v>3163</v>
      </c>
      <c r="E14">
        <v>0.32900000000000001</v>
      </c>
      <c r="F14">
        <v>2770</v>
      </c>
      <c r="G14">
        <v>0.70399999999999996</v>
      </c>
      <c r="H14">
        <v>0.90900000000000003</v>
      </c>
      <c r="I14">
        <v>0.36099999999999999</v>
      </c>
      <c r="J14">
        <v>0.55500000000000005</v>
      </c>
      <c r="K14">
        <f t="shared" si="0"/>
        <v>0.74353549600376112</v>
      </c>
      <c r="L14">
        <v>1</v>
      </c>
    </row>
    <row r="15" spans="1:12" x14ac:dyDescent="0.3">
      <c r="A15">
        <v>1985</v>
      </c>
      <c r="B15">
        <v>0.42270000000000002</v>
      </c>
      <c r="C15">
        <v>2.4430000000000001</v>
      </c>
      <c r="D15">
        <v>2858</v>
      </c>
      <c r="E15">
        <v>0.29699999999999999</v>
      </c>
      <c r="F15">
        <v>2437</v>
      </c>
      <c r="G15">
        <v>0.62</v>
      </c>
      <c r="H15">
        <v>0.8</v>
      </c>
      <c r="I15">
        <v>0.34599999999999997</v>
      </c>
      <c r="J15">
        <v>0.57099999999999995</v>
      </c>
      <c r="K15">
        <f t="shared" si="0"/>
        <v>0.67183826986365769</v>
      </c>
      <c r="L15">
        <v>1</v>
      </c>
    </row>
    <row r="16" spans="1:12" x14ac:dyDescent="0.3">
      <c r="A16">
        <v>1986</v>
      </c>
      <c r="B16">
        <v>0.47960000000000003</v>
      </c>
      <c r="C16">
        <v>2.7719999999999998</v>
      </c>
      <c r="D16">
        <v>2638</v>
      </c>
      <c r="E16">
        <v>0.27400000000000002</v>
      </c>
      <c r="F16">
        <v>2250</v>
      </c>
      <c r="G16">
        <v>0.57199999999999995</v>
      </c>
      <c r="H16">
        <v>0.73799999999999999</v>
      </c>
      <c r="I16">
        <v>0.33800000000000002</v>
      </c>
      <c r="J16">
        <v>0.60199999999999998</v>
      </c>
      <c r="K16">
        <f t="shared" si="0"/>
        <v>0.6201222378937471</v>
      </c>
      <c r="L16">
        <v>1</v>
      </c>
    </row>
    <row r="17" spans="1:12" x14ac:dyDescent="0.3">
      <c r="A17">
        <v>1987</v>
      </c>
      <c r="B17">
        <v>0.4753</v>
      </c>
      <c r="C17">
        <v>2.7469999999999999</v>
      </c>
      <c r="D17">
        <v>2477</v>
      </c>
      <c r="E17">
        <v>0.25700000000000001</v>
      </c>
      <c r="F17">
        <v>2108</v>
      </c>
      <c r="G17">
        <v>0.53600000000000003</v>
      </c>
      <c r="H17">
        <v>0.69199999999999995</v>
      </c>
      <c r="I17">
        <v>0.33600000000000002</v>
      </c>
      <c r="J17">
        <v>0.61399999999999999</v>
      </c>
      <c r="K17">
        <f t="shared" si="0"/>
        <v>0.58227550540667605</v>
      </c>
      <c r="L17">
        <v>1</v>
      </c>
    </row>
    <row r="18" spans="1:12" x14ac:dyDescent="0.3">
      <c r="A18">
        <v>1988</v>
      </c>
      <c r="B18">
        <v>0.58499999999999996</v>
      </c>
      <c r="C18">
        <v>3.3820000000000001</v>
      </c>
      <c r="D18">
        <v>2288</v>
      </c>
      <c r="E18">
        <v>0.23799999999999999</v>
      </c>
      <c r="F18">
        <v>1904</v>
      </c>
      <c r="G18">
        <v>0.48399999999999999</v>
      </c>
      <c r="H18">
        <v>0.625</v>
      </c>
      <c r="I18">
        <v>0.28399999999999997</v>
      </c>
      <c r="J18">
        <v>0.60699999999999998</v>
      </c>
      <c r="K18">
        <f t="shared" si="0"/>
        <v>0.53784673248707104</v>
      </c>
      <c r="L18">
        <v>1</v>
      </c>
    </row>
    <row r="19" spans="1:12" x14ac:dyDescent="0.3">
      <c r="A19">
        <v>1989</v>
      </c>
      <c r="B19">
        <v>0.71719999999999995</v>
      </c>
      <c r="C19">
        <v>4.1449999999999996</v>
      </c>
      <c r="D19">
        <v>2043</v>
      </c>
      <c r="E19">
        <v>0.21199999999999999</v>
      </c>
      <c r="F19">
        <v>1571</v>
      </c>
      <c r="G19">
        <v>0.39900000000000002</v>
      </c>
      <c r="H19">
        <v>0.51500000000000001</v>
      </c>
      <c r="I19">
        <v>0.25</v>
      </c>
      <c r="J19">
        <v>0.61599999999999999</v>
      </c>
      <c r="K19">
        <f t="shared" si="0"/>
        <v>0.48025387870239772</v>
      </c>
      <c r="L19">
        <v>1</v>
      </c>
    </row>
    <row r="20" spans="1:12" x14ac:dyDescent="0.3">
      <c r="A20">
        <v>1990</v>
      </c>
      <c r="B20">
        <v>1.0478000000000001</v>
      </c>
      <c r="C20">
        <v>6.0570000000000004</v>
      </c>
      <c r="D20">
        <v>1803</v>
      </c>
      <c r="E20">
        <v>0.187</v>
      </c>
      <c r="F20">
        <v>1266</v>
      </c>
      <c r="G20">
        <v>0.32200000000000001</v>
      </c>
      <c r="H20">
        <v>0.41499999999999998</v>
      </c>
      <c r="I20">
        <v>0.188</v>
      </c>
      <c r="J20">
        <v>0.61299999999999999</v>
      </c>
      <c r="K20">
        <f t="shared" si="0"/>
        <v>0.42383638928067702</v>
      </c>
      <c r="L20">
        <v>1</v>
      </c>
    </row>
    <row r="21" spans="1:12" x14ac:dyDescent="0.3">
      <c r="A21">
        <v>1991</v>
      </c>
      <c r="B21">
        <v>1.0089999999999999</v>
      </c>
      <c r="C21">
        <v>5.8319999999999999</v>
      </c>
      <c r="D21">
        <v>1478</v>
      </c>
      <c r="E21">
        <v>0.154</v>
      </c>
      <c r="F21">
        <v>994</v>
      </c>
      <c r="G21">
        <v>0.253</v>
      </c>
      <c r="H21">
        <v>0.32600000000000001</v>
      </c>
      <c r="I21">
        <v>0.19500000000000001</v>
      </c>
      <c r="J21">
        <v>0.64900000000000002</v>
      </c>
      <c r="K21">
        <f t="shared" si="0"/>
        <v>0.34743770568876353</v>
      </c>
      <c r="L21">
        <v>1</v>
      </c>
    </row>
    <row r="22" spans="1:12" x14ac:dyDescent="0.3">
      <c r="A22">
        <v>1992</v>
      </c>
      <c r="B22">
        <v>0.75029999999999997</v>
      </c>
      <c r="C22">
        <v>4.3369999999999997</v>
      </c>
      <c r="D22">
        <v>1303</v>
      </c>
      <c r="E22">
        <v>0.13500000000000001</v>
      </c>
      <c r="F22">
        <v>902</v>
      </c>
      <c r="G22">
        <v>0.22900000000000001</v>
      </c>
      <c r="H22">
        <v>0.29599999999999999</v>
      </c>
      <c r="I22">
        <v>0.24099999999999999</v>
      </c>
      <c r="J22">
        <v>0.64900000000000002</v>
      </c>
      <c r="K22">
        <f t="shared" si="0"/>
        <v>0.30629995298542551</v>
      </c>
      <c r="L22">
        <v>1</v>
      </c>
    </row>
    <row r="23" spans="1:12" x14ac:dyDescent="0.3">
      <c r="A23">
        <v>1993</v>
      </c>
      <c r="B23">
        <v>0.5474</v>
      </c>
      <c r="C23">
        <v>3.1640000000000001</v>
      </c>
      <c r="D23">
        <v>1231</v>
      </c>
      <c r="E23">
        <v>0.128</v>
      </c>
      <c r="F23">
        <v>865</v>
      </c>
      <c r="G23">
        <v>0.22</v>
      </c>
      <c r="H23">
        <v>0.28399999999999997</v>
      </c>
      <c r="I23">
        <v>0.28299999999999997</v>
      </c>
      <c r="J23">
        <v>0.63400000000000001</v>
      </c>
      <c r="K23">
        <f t="shared" si="0"/>
        <v>0.28937470615890926</v>
      </c>
      <c r="L23">
        <v>1</v>
      </c>
    </row>
    <row r="24" spans="1:12" x14ac:dyDescent="0.3">
      <c r="A24">
        <v>1994</v>
      </c>
      <c r="B24">
        <v>0.57299999999999995</v>
      </c>
      <c r="C24">
        <v>3.3119999999999998</v>
      </c>
      <c r="D24">
        <v>1213</v>
      </c>
      <c r="E24">
        <v>0.126</v>
      </c>
      <c r="F24">
        <v>846</v>
      </c>
      <c r="G24">
        <v>0.215</v>
      </c>
      <c r="H24">
        <v>0.27700000000000002</v>
      </c>
      <c r="I24">
        <v>0.27600000000000002</v>
      </c>
      <c r="J24">
        <v>0.63</v>
      </c>
      <c r="K24">
        <f t="shared" si="0"/>
        <v>0.28514339445228021</v>
      </c>
      <c r="L24">
        <v>1</v>
      </c>
    </row>
    <row r="25" spans="1:12" x14ac:dyDescent="0.3">
      <c r="A25">
        <v>1995</v>
      </c>
      <c r="B25">
        <v>0.67730000000000001</v>
      </c>
      <c r="C25">
        <v>3.915</v>
      </c>
      <c r="D25">
        <v>1190</v>
      </c>
      <c r="E25">
        <v>0.124</v>
      </c>
      <c r="F25">
        <v>877</v>
      </c>
      <c r="G25">
        <v>0.223</v>
      </c>
      <c r="H25">
        <v>0.28799999999999998</v>
      </c>
      <c r="I25">
        <v>0.26200000000000001</v>
      </c>
      <c r="J25">
        <v>0.63500000000000001</v>
      </c>
      <c r="K25">
        <f t="shared" si="0"/>
        <v>0.27973671838269865</v>
      </c>
      <c r="L25">
        <v>1</v>
      </c>
    </row>
    <row r="26" spans="1:12" x14ac:dyDescent="0.3">
      <c r="A26">
        <v>1996</v>
      </c>
      <c r="B26">
        <v>0.6351</v>
      </c>
      <c r="C26">
        <v>3.6709999999999998</v>
      </c>
      <c r="D26">
        <v>1114</v>
      </c>
      <c r="E26">
        <v>0.11600000000000001</v>
      </c>
      <c r="F26">
        <v>844</v>
      </c>
      <c r="G26">
        <v>0.215</v>
      </c>
      <c r="H26">
        <v>0.27700000000000002</v>
      </c>
      <c r="I26">
        <v>0.27200000000000002</v>
      </c>
      <c r="J26">
        <v>0.63800000000000001</v>
      </c>
      <c r="K26">
        <f t="shared" si="0"/>
        <v>0.26187118006582039</v>
      </c>
      <c r="L26">
        <v>1</v>
      </c>
    </row>
    <row r="27" spans="1:12" x14ac:dyDescent="0.3">
      <c r="A27">
        <v>1997</v>
      </c>
      <c r="B27">
        <v>0.52210000000000001</v>
      </c>
      <c r="C27">
        <v>3.0179999999999998</v>
      </c>
      <c r="D27">
        <v>1041</v>
      </c>
      <c r="E27">
        <v>0.108</v>
      </c>
      <c r="F27">
        <v>797</v>
      </c>
      <c r="G27">
        <v>0.20300000000000001</v>
      </c>
      <c r="H27">
        <v>0.26100000000000001</v>
      </c>
      <c r="I27">
        <v>0.30199999999999999</v>
      </c>
      <c r="J27">
        <v>0.63</v>
      </c>
      <c r="K27">
        <f t="shared" si="0"/>
        <v>0.24471086036671369</v>
      </c>
      <c r="L27">
        <v>1</v>
      </c>
    </row>
    <row r="28" spans="1:12" x14ac:dyDescent="0.3">
      <c r="A28">
        <v>1998</v>
      </c>
      <c r="B28">
        <v>0.42180000000000001</v>
      </c>
      <c r="C28">
        <v>2.4380000000000002</v>
      </c>
      <c r="D28">
        <v>990</v>
      </c>
      <c r="E28">
        <v>0.10299999999999999</v>
      </c>
      <c r="F28">
        <v>758</v>
      </c>
      <c r="G28">
        <v>0.193</v>
      </c>
      <c r="H28">
        <v>0.249</v>
      </c>
      <c r="I28">
        <v>0.33800000000000002</v>
      </c>
      <c r="J28">
        <v>0.621</v>
      </c>
      <c r="K28">
        <f t="shared" si="0"/>
        <v>0.23272214386459802</v>
      </c>
      <c r="L28">
        <v>1</v>
      </c>
    </row>
    <row r="29" spans="1:12" x14ac:dyDescent="0.3">
      <c r="A29">
        <v>1999</v>
      </c>
      <c r="B29">
        <v>0.22750000000000001</v>
      </c>
      <c r="C29">
        <v>1.3149999999999999</v>
      </c>
      <c r="D29">
        <v>972</v>
      </c>
      <c r="E29">
        <v>0.10100000000000001</v>
      </c>
      <c r="F29">
        <v>768</v>
      </c>
      <c r="G29">
        <v>0.19500000000000001</v>
      </c>
      <c r="H29">
        <v>0.252</v>
      </c>
      <c r="I29">
        <v>0.505</v>
      </c>
      <c r="J29">
        <v>0.622</v>
      </c>
      <c r="K29">
        <f t="shared" si="0"/>
        <v>0.22849083215796898</v>
      </c>
      <c r="L29">
        <v>1</v>
      </c>
    </row>
    <row r="30" spans="1:12" x14ac:dyDescent="0.3">
      <c r="A30">
        <v>2000</v>
      </c>
      <c r="B30">
        <v>4.8000000000000001E-2</v>
      </c>
      <c r="C30">
        <v>0.27700000000000002</v>
      </c>
      <c r="D30">
        <v>1068</v>
      </c>
      <c r="E30">
        <v>0.111</v>
      </c>
      <c r="F30">
        <v>858</v>
      </c>
      <c r="G30">
        <v>0.218</v>
      </c>
      <c r="H30">
        <v>0.28199999999999997</v>
      </c>
      <c r="I30">
        <v>0.81699999999999995</v>
      </c>
      <c r="J30">
        <v>0.60899999999999999</v>
      </c>
      <c r="K30">
        <f t="shared" si="0"/>
        <v>0.25105782792665726</v>
      </c>
      <c r="L30">
        <v>1</v>
      </c>
    </row>
    <row r="31" spans="1:12" x14ac:dyDescent="0.3">
      <c r="A31">
        <v>2001</v>
      </c>
      <c r="B31">
        <v>0.1477</v>
      </c>
      <c r="C31">
        <v>0.85399999999999998</v>
      </c>
      <c r="D31">
        <v>1263</v>
      </c>
      <c r="E31">
        <v>0.13100000000000001</v>
      </c>
      <c r="F31">
        <v>1018</v>
      </c>
      <c r="G31">
        <v>0.25900000000000001</v>
      </c>
      <c r="H31">
        <v>0.33400000000000002</v>
      </c>
      <c r="I31">
        <v>0.58799999999999997</v>
      </c>
      <c r="J31">
        <v>0.58799999999999997</v>
      </c>
      <c r="K31">
        <f t="shared" si="0"/>
        <v>0.29689703808180534</v>
      </c>
      <c r="L31">
        <v>1</v>
      </c>
    </row>
    <row r="32" spans="1:12" x14ac:dyDescent="0.3">
      <c r="A32">
        <v>2002</v>
      </c>
      <c r="B32">
        <v>0.1447</v>
      </c>
      <c r="C32">
        <v>0.83599999999999997</v>
      </c>
      <c r="D32">
        <v>1441</v>
      </c>
      <c r="E32">
        <v>0.15</v>
      </c>
      <c r="F32">
        <v>1116</v>
      </c>
      <c r="G32">
        <v>0.28399999999999997</v>
      </c>
      <c r="H32">
        <v>0.36599999999999999</v>
      </c>
      <c r="I32">
        <v>0.59099999999999997</v>
      </c>
      <c r="J32">
        <v>0.58699999999999997</v>
      </c>
      <c r="K32">
        <f t="shared" si="0"/>
        <v>0.33874000940291488</v>
      </c>
      <c r="L32">
        <v>1</v>
      </c>
    </row>
    <row r="33" spans="1:12" x14ac:dyDescent="0.3">
      <c r="A33">
        <v>2003</v>
      </c>
      <c r="B33">
        <v>0.1193</v>
      </c>
      <c r="C33">
        <v>0.68899999999999995</v>
      </c>
      <c r="D33">
        <v>1615</v>
      </c>
      <c r="E33">
        <v>0.16800000000000001</v>
      </c>
      <c r="F33">
        <v>1372</v>
      </c>
      <c r="G33">
        <v>0.34899999999999998</v>
      </c>
      <c r="H33">
        <v>0.45</v>
      </c>
      <c r="I33">
        <v>0.65</v>
      </c>
      <c r="J33">
        <v>0.59399999999999997</v>
      </c>
      <c r="K33">
        <f t="shared" si="0"/>
        <v>0.37964268923366246</v>
      </c>
      <c r="L33">
        <v>1</v>
      </c>
    </row>
    <row r="34" spans="1:12" x14ac:dyDescent="0.3">
      <c r="A34">
        <v>2004</v>
      </c>
      <c r="B34">
        <v>0.13159999999999999</v>
      </c>
      <c r="C34">
        <v>0.76100000000000001</v>
      </c>
      <c r="D34">
        <v>1798</v>
      </c>
      <c r="E34">
        <v>0.187</v>
      </c>
      <c r="F34">
        <v>1581</v>
      </c>
      <c r="G34">
        <v>0.40200000000000002</v>
      </c>
      <c r="H34">
        <v>0.51900000000000002</v>
      </c>
      <c r="I34">
        <v>0.628</v>
      </c>
      <c r="J34">
        <v>0.60699999999999998</v>
      </c>
      <c r="K34">
        <f t="shared" si="0"/>
        <v>0.4226610249177245</v>
      </c>
      <c r="L34">
        <v>1</v>
      </c>
    </row>
    <row r="35" spans="1:12" x14ac:dyDescent="0.3">
      <c r="A35">
        <v>2005</v>
      </c>
      <c r="B35">
        <v>9.1300000000000006E-2</v>
      </c>
      <c r="C35">
        <v>0.52800000000000002</v>
      </c>
      <c r="D35">
        <v>1965</v>
      </c>
      <c r="E35">
        <v>0.20399999999999999</v>
      </c>
      <c r="F35">
        <v>1732</v>
      </c>
      <c r="G35">
        <v>0.44</v>
      </c>
      <c r="H35">
        <v>0.56799999999999995</v>
      </c>
      <c r="I35">
        <v>0.70799999999999996</v>
      </c>
      <c r="J35">
        <v>0.58799999999999997</v>
      </c>
      <c r="K35">
        <f t="shared" si="0"/>
        <v>0.46191819464033851</v>
      </c>
      <c r="L35">
        <v>1</v>
      </c>
    </row>
    <row r="36" spans="1:12" x14ac:dyDescent="0.3">
      <c r="A36">
        <v>2006</v>
      </c>
      <c r="B36">
        <v>0.1041</v>
      </c>
      <c r="C36">
        <v>0.60199999999999998</v>
      </c>
      <c r="D36">
        <v>2130</v>
      </c>
      <c r="E36">
        <v>0.221</v>
      </c>
      <c r="F36">
        <v>1899</v>
      </c>
      <c r="G36">
        <v>0.48299999999999998</v>
      </c>
      <c r="H36">
        <v>0.623</v>
      </c>
      <c r="I36">
        <v>0.67900000000000005</v>
      </c>
      <c r="J36">
        <v>0.57399999999999995</v>
      </c>
      <c r="K36">
        <f t="shared" si="0"/>
        <v>0.50070521861777151</v>
      </c>
      <c r="L36">
        <v>1</v>
      </c>
    </row>
    <row r="37" spans="1:12" x14ac:dyDescent="0.3">
      <c r="A37">
        <v>2007</v>
      </c>
      <c r="B37">
        <v>0.16089999999999999</v>
      </c>
      <c r="C37">
        <v>0.93</v>
      </c>
      <c r="D37">
        <v>2199</v>
      </c>
      <c r="E37">
        <v>0.22900000000000001</v>
      </c>
      <c r="F37">
        <v>2073</v>
      </c>
      <c r="G37">
        <v>0.52700000000000002</v>
      </c>
      <c r="H37">
        <v>0.68</v>
      </c>
      <c r="I37">
        <v>0.59599999999999997</v>
      </c>
      <c r="J37">
        <v>0.57499999999999996</v>
      </c>
      <c r="K37">
        <f t="shared" si="0"/>
        <v>0.51692524682651619</v>
      </c>
      <c r="L37">
        <v>1</v>
      </c>
    </row>
    <row r="38" spans="1:12" x14ac:dyDescent="0.3">
      <c r="A38">
        <v>2008</v>
      </c>
      <c r="B38">
        <v>0.1681</v>
      </c>
      <c r="C38">
        <v>0.97199999999999998</v>
      </c>
      <c r="D38">
        <v>2137</v>
      </c>
      <c r="E38">
        <v>0.222</v>
      </c>
      <c r="F38">
        <v>2034</v>
      </c>
      <c r="G38">
        <v>0.51700000000000002</v>
      </c>
      <c r="H38">
        <v>0.66700000000000004</v>
      </c>
      <c r="I38">
        <v>0.58699999999999997</v>
      </c>
      <c r="J38">
        <v>0.56599999999999995</v>
      </c>
      <c r="K38">
        <f t="shared" si="0"/>
        <v>0.50235072872590503</v>
      </c>
      <c r="L38">
        <v>1</v>
      </c>
    </row>
    <row r="39" spans="1:12" x14ac:dyDescent="0.3">
      <c r="A39">
        <v>2009</v>
      </c>
      <c r="B39">
        <v>0.10829999999999999</v>
      </c>
      <c r="C39">
        <v>0.626</v>
      </c>
      <c r="D39">
        <v>2038</v>
      </c>
      <c r="E39">
        <v>0.21199999999999999</v>
      </c>
      <c r="F39">
        <v>1925</v>
      </c>
      <c r="G39">
        <v>0.48899999999999999</v>
      </c>
      <c r="H39">
        <v>0.63200000000000001</v>
      </c>
      <c r="I39">
        <v>0.68400000000000005</v>
      </c>
      <c r="J39">
        <v>0.54300000000000004</v>
      </c>
      <c r="K39">
        <f t="shared" si="0"/>
        <v>0.47907851433944521</v>
      </c>
      <c r="L39">
        <v>1</v>
      </c>
    </row>
    <row r="40" spans="1:12" x14ac:dyDescent="0.3">
      <c r="A40">
        <v>2010</v>
      </c>
      <c r="B40">
        <v>9.6100000000000005E-2</v>
      </c>
      <c r="C40">
        <v>0.55500000000000005</v>
      </c>
      <c r="D40">
        <v>2010</v>
      </c>
      <c r="E40">
        <v>0.20899999999999999</v>
      </c>
      <c r="F40">
        <v>1885</v>
      </c>
      <c r="G40">
        <v>0.47899999999999998</v>
      </c>
      <c r="H40">
        <v>0.61899999999999999</v>
      </c>
      <c r="I40">
        <v>0.70699999999999996</v>
      </c>
      <c r="J40">
        <v>0.52900000000000003</v>
      </c>
      <c r="K40">
        <f t="shared" si="0"/>
        <v>0.47249647390691113</v>
      </c>
      <c r="L40">
        <v>1</v>
      </c>
    </row>
    <row r="41" spans="1:12" x14ac:dyDescent="0.3">
      <c r="A41">
        <v>2011</v>
      </c>
      <c r="B41">
        <v>0.13170000000000001</v>
      </c>
      <c r="C41">
        <v>0.76100000000000001</v>
      </c>
      <c r="D41">
        <v>2018</v>
      </c>
      <c r="E41">
        <v>0.21</v>
      </c>
      <c r="F41">
        <v>1871</v>
      </c>
      <c r="G41">
        <v>0.47599999999999998</v>
      </c>
      <c r="H41">
        <v>0.61399999999999999</v>
      </c>
      <c r="I41">
        <v>0.64500000000000002</v>
      </c>
      <c r="J41">
        <v>0.53</v>
      </c>
      <c r="K41">
        <f t="shared" si="0"/>
        <v>0.47437705688763515</v>
      </c>
      <c r="L41">
        <v>1</v>
      </c>
    </row>
    <row r="42" spans="1:12" x14ac:dyDescent="0.3">
      <c r="A42">
        <v>2012</v>
      </c>
      <c r="B42" t="s">
        <v>31</v>
      </c>
      <c r="C42" t="s">
        <v>31</v>
      </c>
      <c r="D42">
        <v>2018</v>
      </c>
      <c r="E42">
        <v>0.21</v>
      </c>
      <c r="F42">
        <v>1852</v>
      </c>
      <c r="G42">
        <v>0.47099999999999997</v>
      </c>
      <c r="H42">
        <v>0.60799999999999998</v>
      </c>
      <c r="I42" t="s">
        <v>31</v>
      </c>
      <c r="J42" t="s">
        <v>31</v>
      </c>
      <c r="K42">
        <f t="shared" si="0"/>
        <v>0.47437705688763515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B5" sqref="B5"/>
    </sheetView>
  </sheetViews>
  <sheetFormatPr defaultRowHeight="14.4" x14ac:dyDescent="0.3"/>
  <cols>
    <col min="3" max="3" width="18" bestFit="1" customWidth="1"/>
    <col min="9" max="9" width="11.6640625" bestFit="1" customWidth="1"/>
  </cols>
  <sheetData>
    <row r="1" spans="1:10" x14ac:dyDescent="0.3">
      <c r="A1" t="s">
        <v>0</v>
      </c>
      <c r="B1" t="s">
        <v>1</v>
      </c>
      <c r="C1" t="s">
        <v>29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>
        <v>1955</v>
      </c>
      <c r="B2">
        <v>452.75</v>
      </c>
      <c r="C2">
        <v>637.38</v>
      </c>
      <c r="D2">
        <v>3.9E-2</v>
      </c>
      <c r="E2">
        <v>0.17799999999999999</v>
      </c>
      <c r="F2">
        <v>156</v>
      </c>
      <c r="G2">
        <v>144</v>
      </c>
      <c r="H2">
        <f>D2/E2</f>
        <v>0.21910112359550563</v>
      </c>
      <c r="I2">
        <f>B2/F2</f>
        <v>2.9022435897435899</v>
      </c>
      <c r="J2">
        <v>1</v>
      </c>
    </row>
    <row r="3" spans="1:10" x14ac:dyDescent="0.3">
      <c r="A3">
        <v>1956</v>
      </c>
      <c r="B3">
        <v>448.13</v>
      </c>
      <c r="C3">
        <v>367.65</v>
      </c>
      <c r="D3">
        <v>4.5999999999999999E-2</v>
      </c>
      <c r="E3">
        <v>0.17799999999999999</v>
      </c>
      <c r="F3">
        <v>156</v>
      </c>
      <c r="G3">
        <v>144</v>
      </c>
      <c r="H3">
        <f t="shared" ref="H3:H56" si="0">D3/E3</f>
        <v>0.25842696629213485</v>
      </c>
      <c r="I3">
        <f t="shared" ref="I3:I56" si="1">B3/F3</f>
        <v>2.8726282051282053</v>
      </c>
      <c r="J3">
        <v>1</v>
      </c>
    </row>
    <row r="4" spans="1:10" x14ac:dyDescent="0.3">
      <c r="A4">
        <v>1957</v>
      </c>
      <c r="B4">
        <v>441.81</v>
      </c>
      <c r="C4">
        <v>360.67</v>
      </c>
      <c r="D4">
        <v>0.06</v>
      </c>
      <c r="E4">
        <v>0.17799999999999999</v>
      </c>
      <c r="F4">
        <v>156</v>
      </c>
      <c r="G4">
        <v>144</v>
      </c>
      <c r="H4">
        <f t="shared" si="0"/>
        <v>0.33707865168539325</v>
      </c>
      <c r="I4">
        <f t="shared" si="1"/>
        <v>2.8321153846153848</v>
      </c>
      <c r="J4">
        <v>1</v>
      </c>
    </row>
    <row r="5" spans="1:10" x14ac:dyDescent="0.3">
      <c r="A5">
        <v>1958</v>
      </c>
      <c r="B5">
        <v>433</v>
      </c>
      <c r="C5">
        <v>353.87</v>
      </c>
      <c r="D5">
        <v>6.5000000000000002E-2</v>
      </c>
      <c r="E5">
        <v>0.17799999999999999</v>
      </c>
      <c r="F5">
        <v>156</v>
      </c>
      <c r="G5">
        <v>144</v>
      </c>
      <c r="H5">
        <f t="shared" si="0"/>
        <v>0.3651685393258427</v>
      </c>
      <c r="I5">
        <f t="shared" si="1"/>
        <v>2.7756410256410255</v>
      </c>
      <c r="J5">
        <v>1</v>
      </c>
    </row>
    <row r="6" spans="1:10" x14ac:dyDescent="0.3">
      <c r="A6">
        <v>1959</v>
      </c>
      <c r="B6">
        <v>421.94</v>
      </c>
      <c r="C6">
        <v>347.09</v>
      </c>
      <c r="D6">
        <v>7.3999999999999996E-2</v>
      </c>
      <c r="E6">
        <v>0.17799999999999999</v>
      </c>
      <c r="F6">
        <v>156</v>
      </c>
      <c r="G6">
        <v>144</v>
      </c>
      <c r="H6">
        <f t="shared" si="0"/>
        <v>0.4157303370786517</v>
      </c>
      <c r="I6">
        <f t="shared" si="1"/>
        <v>2.7047435897435896</v>
      </c>
      <c r="J6">
        <v>1</v>
      </c>
    </row>
    <row r="7" spans="1:10" x14ac:dyDescent="0.3">
      <c r="A7">
        <v>1960</v>
      </c>
      <c r="B7">
        <v>408.15</v>
      </c>
      <c r="C7">
        <v>340.27</v>
      </c>
      <c r="D7">
        <v>8.2000000000000003E-2</v>
      </c>
      <c r="E7">
        <v>0.17799999999999999</v>
      </c>
      <c r="F7">
        <v>156</v>
      </c>
      <c r="G7">
        <v>144</v>
      </c>
      <c r="H7">
        <f t="shared" si="0"/>
        <v>0.4606741573033708</v>
      </c>
      <c r="I7">
        <f t="shared" si="1"/>
        <v>2.6163461538461537</v>
      </c>
      <c r="J7">
        <v>1</v>
      </c>
    </row>
    <row r="8" spans="1:10" x14ac:dyDescent="0.3">
      <c r="A8">
        <v>1961</v>
      </c>
      <c r="B8">
        <v>391.82</v>
      </c>
      <c r="C8">
        <v>333.23</v>
      </c>
      <c r="D8">
        <v>0.09</v>
      </c>
      <c r="E8">
        <v>0.17799999999999999</v>
      </c>
      <c r="F8">
        <v>156</v>
      </c>
      <c r="G8">
        <v>144</v>
      </c>
      <c r="H8">
        <f t="shared" si="0"/>
        <v>0.5056179775280899</v>
      </c>
      <c r="I8">
        <f t="shared" si="1"/>
        <v>2.5116666666666667</v>
      </c>
      <c r="J8">
        <v>1</v>
      </c>
    </row>
    <row r="9" spans="1:10" x14ac:dyDescent="0.3">
      <c r="A9">
        <v>1962</v>
      </c>
      <c r="B9">
        <v>374.36</v>
      </c>
      <c r="C9">
        <v>326.20999999999998</v>
      </c>
      <c r="D9">
        <v>9.0999999999999998E-2</v>
      </c>
      <c r="E9">
        <v>0.17799999999999999</v>
      </c>
      <c r="F9">
        <v>156</v>
      </c>
      <c r="G9">
        <v>144</v>
      </c>
      <c r="H9">
        <f t="shared" si="0"/>
        <v>0.5112359550561798</v>
      </c>
      <c r="I9">
        <f t="shared" si="1"/>
        <v>2.3997435897435899</v>
      </c>
      <c r="J9">
        <v>1</v>
      </c>
    </row>
    <row r="10" spans="1:10" x14ac:dyDescent="0.3">
      <c r="A10">
        <v>1963</v>
      </c>
      <c r="B10">
        <v>357.01</v>
      </c>
      <c r="C10">
        <v>319.20999999999998</v>
      </c>
      <c r="D10">
        <v>9.2999999999999999E-2</v>
      </c>
      <c r="E10">
        <v>0.17799999999999999</v>
      </c>
      <c r="F10">
        <v>156</v>
      </c>
      <c r="G10">
        <v>144</v>
      </c>
      <c r="H10">
        <f t="shared" si="0"/>
        <v>0.52247191011235961</v>
      </c>
      <c r="I10">
        <f t="shared" si="1"/>
        <v>2.2885256410256409</v>
      </c>
      <c r="J10">
        <v>1</v>
      </c>
    </row>
    <row r="11" spans="1:10" x14ac:dyDescent="0.3">
      <c r="A11">
        <v>1964</v>
      </c>
      <c r="B11">
        <v>338.88</v>
      </c>
      <c r="C11">
        <v>311.95999999999998</v>
      </c>
      <c r="D11">
        <v>0.105</v>
      </c>
      <c r="E11">
        <v>0.17799999999999999</v>
      </c>
      <c r="F11">
        <v>156</v>
      </c>
      <c r="G11">
        <v>144</v>
      </c>
      <c r="H11">
        <f t="shared" si="0"/>
        <v>0.5898876404494382</v>
      </c>
      <c r="I11">
        <f t="shared" si="1"/>
        <v>2.1723076923076925</v>
      </c>
      <c r="J11">
        <v>1</v>
      </c>
    </row>
    <row r="12" spans="1:10" x14ac:dyDescent="0.3">
      <c r="A12">
        <v>1965</v>
      </c>
      <c r="B12">
        <v>318.82</v>
      </c>
      <c r="C12">
        <v>304.45999999999998</v>
      </c>
      <c r="D12">
        <v>0.126</v>
      </c>
      <c r="E12">
        <v>0.17799999999999999</v>
      </c>
      <c r="F12">
        <v>156</v>
      </c>
      <c r="G12">
        <v>144</v>
      </c>
      <c r="H12">
        <f t="shared" si="0"/>
        <v>0.70786516853932591</v>
      </c>
      <c r="I12">
        <f t="shared" si="1"/>
        <v>2.0437179487179487</v>
      </c>
      <c r="J12">
        <v>1</v>
      </c>
    </row>
    <row r="13" spans="1:10" x14ac:dyDescent="0.3">
      <c r="A13">
        <v>1966</v>
      </c>
      <c r="B13">
        <v>296.52999999999997</v>
      </c>
      <c r="C13">
        <v>296.76</v>
      </c>
      <c r="D13">
        <v>0.155</v>
      </c>
      <c r="E13">
        <v>0.17799999999999999</v>
      </c>
      <c r="F13">
        <v>156</v>
      </c>
      <c r="G13">
        <v>144</v>
      </c>
      <c r="H13">
        <f t="shared" si="0"/>
        <v>0.8707865168539326</v>
      </c>
      <c r="I13">
        <f t="shared" si="1"/>
        <v>1.9008333333333332</v>
      </c>
      <c r="J13">
        <v>1</v>
      </c>
    </row>
    <row r="14" spans="1:10" x14ac:dyDescent="0.3">
      <c r="A14">
        <v>1967</v>
      </c>
      <c r="B14">
        <v>271.67</v>
      </c>
      <c r="C14">
        <v>288.81</v>
      </c>
      <c r="D14">
        <v>0.19</v>
      </c>
      <c r="E14">
        <v>0.17799999999999999</v>
      </c>
      <c r="F14">
        <v>156</v>
      </c>
      <c r="G14">
        <v>144</v>
      </c>
      <c r="H14">
        <f t="shared" si="0"/>
        <v>1.0674157303370788</v>
      </c>
      <c r="I14">
        <f t="shared" si="1"/>
        <v>1.7414743589743591</v>
      </c>
      <c r="J14">
        <v>1</v>
      </c>
    </row>
    <row r="15" spans="1:10" x14ac:dyDescent="0.3">
      <c r="A15">
        <v>1968</v>
      </c>
      <c r="B15">
        <v>245.38</v>
      </c>
      <c r="C15">
        <v>280.56</v>
      </c>
      <c r="D15">
        <v>0.214</v>
      </c>
      <c r="E15">
        <v>0.17799999999999999</v>
      </c>
      <c r="F15">
        <v>156</v>
      </c>
      <c r="G15">
        <v>144</v>
      </c>
      <c r="H15">
        <f t="shared" si="0"/>
        <v>1.202247191011236</v>
      </c>
      <c r="I15">
        <f t="shared" si="1"/>
        <v>1.5729487179487178</v>
      </c>
      <c r="J15">
        <v>1</v>
      </c>
    </row>
    <row r="16" spans="1:10" x14ac:dyDescent="0.3">
      <c r="A16">
        <v>1969</v>
      </c>
      <c r="B16">
        <v>221.35</v>
      </c>
      <c r="C16">
        <v>272.52</v>
      </c>
      <c r="D16">
        <v>0.20899999999999999</v>
      </c>
      <c r="E16">
        <v>0.17799999999999999</v>
      </c>
      <c r="F16">
        <v>156</v>
      </c>
      <c r="G16">
        <v>144</v>
      </c>
      <c r="H16">
        <f t="shared" si="0"/>
        <v>1.1741573033707866</v>
      </c>
      <c r="I16">
        <f t="shared" si="1"/>
        <v>1.4189102564102565</v>
      </c>
      <c r="J16">
        <v>1</v>
      </c>
    </row>
    <row r="17" spans="1:10" x14ac:dyDescent="0.3">
      <c r="A17">
        <v>1970</v>
      </c>
      <c r="B17">
        <v>200.54</v>
      </c>
      <c r="C17">
        <v>263.45</v>
      </c>
      <c r="D17">
        <v>0.20100000000000001</v>
      </c>
      <c r="E17">
        <v>0.17799999999999999</v>
      </c>
      <c r="F17">
        <v>156</v>
      </c>
      <c r="G17">
        <v>144</v>
      </c>
      <c r="H17">
        <f t="shared" si="0"/>
        <v>1.1292134831460676</v>
      </c>
      <c r="I17">
        <f t="shared" si="1"/>
        <v>1.2855128205128206</v>
      </c>
      <c r="J17">
        <v>1</v>
      </c>
    </row>
    <row r="18" spans="1:10" x14ac:dyDescent="0.3">
      <c r="A18">
        <v>1971</v>
      </c>
      <c r="B18">
        <v>182.43</v>
      </c>
      <c r="C18">
        <v>252.87</v>
      </c>
      <c r="D18">
        <v>0.191</v>
      </c>
      <c r="E18">
        <v>0.17799999999999999</v>
      </c>
      <c r="F18">
        <v>156</v>
      </c>
      <c r="G18">
        <v>144</v>
      </c>
      <c r="H18">
        <f t="shared" si="0"/>
        <v>1.0730337078651686</v>
      </c>
      <c r="I18">
        <f t="shared" si="1"/>
        <v>1.1694230769230769</v>
      </c>
      <c r="J18">
        <v>1</v>
      </c>
    </row>
    <row r="19" spans="1:10" x14ac:dyDescent="0.3">
      <c r="A19">
        <v>1972</v>
      </c>
      <c r="B19">
        <v>166.49</v>
      </c>
      <c r="C19">
        <v>240.23</v>
      </c>
      <c r="D19">
        <v>0.192</v>
      </c>
      <c r="E19">
        <v>0.17799999999999999</v>
      </c>
      <c r="F19">
        <v>156</v>
      </c>
      <c r="G19">
        <v>144</v>
      </c>
      <c r="H19">
        <f t="shared" si="0"/>
        <v>1.0786516853932584</v>
      </c>
      <c r="I19">
        <f t="shared" si="1"/>
        <v>1.0672435897435899</v>
      </c>
      <c r="J19">
        <v>1</v>
      </c>
    </row>
    <row r="20" spans="1:10" x14ac:dyDescent="0.3">
      <c r="A20">
        <v>1973</v>
      </c>
      <c r="B20">
        <v>151.76</v>
      </c>
      <c r="C20">
        <v>228.93</v>
      </c>
      <c r="D20">
        <v>0.21099999999999999</v>
      </c>
      <c r="E20">
        <v>0.17799999999999999</v>
      </c>
      <c r="F20">
        <v>156</v>
      </c>
      <c r="G20">
        <v>144</v>
      </c>
      <c r="H20">
        <f t="shared" si="0"/>
        <v>1.1853932584269664</v>
      </c>
      <c r="I20">
        <f t="shared" si="1"/>
        <v>0.97282051282051274</v>
      </c>
      <c r="J20">
        <v>1</v>
      </c>
    </row>
    <row r="21" spans="1:10" x14ac:dyDescent="0.3">
      <c r="A21">
        <v>1974</v>
      </c>
      <c r="B21">
        <v>136.08000000000001</v>
      </c>
      <c r="C21">
        <v>261.70999999999998</v>
      </c>
      <c r="D21">
        <v>0.26500000000000001</v>
      </c>
      <c r="E21">
        <v>0.17799999999999999</v>
      </c>
      <c r="F21">
        <v>156</v>
      </c>
      <c r="G21">
        <v>144</v>
      </c>
      <c r="H21">
        <f t="shared" si="0"/>
        <v>1.4887640449438204</v>
      </c>
      <c r="I21">
        <f t="shared" si="1"/>
        <v>0.87230769230769234</v>
      </c>
      <c r="J21">
        <v>1</v>
      </c>
    </row>
    <row r="22" spans="1:10" x14ac:dyDescent="0.3">
      <c r="A22">
        <v>1975</v>
      </c>
      <c r="B22">
        <v>118.98</v>
      </c>
      <c r="C22">
        <v>281.23</v>
      </c>
      <c r="D22">
        <v>0.32500000000000001</v>
      </c>
      <c r="E22">
        <v>0.17799999999999999</v>
      </c>
      <c r="F22">
        <v>156</v>
      </c>
      <c r="G22">
        <v>144</v>
      </c>
      <c r="H22">
        <f t="shared" si="0"/>
        <v>1.8258426966292136</v>
      </c>
      <c r="I22">
        <f t="shared" si="1"/>
        <v>0.76269230769230767</v>
      </c>
      <c r="J22">
        <v>1</v>
      </c>
    </row>
    <row r="23" spans="1:10" x14ac:dyDescent="0.3">
      <c r="A23">
        <v>1976</v>
      </c>
      <c r="B23">
        <v>102.92</v>
      </c>
      <c r="C23">
        <v>479.75</v>
      </c>
      <c r="D23">
        <v>0.33900000000000002</v>
      </c>
      <c r="E23">
        <v>0.17799999999999999</v>
      </c>
      <c r="F23">
        <v>156</v>
      </c>
      <c r="G23">
        <v>144</v>
      </c>
      <c r="H23">
        <f t="shared" si="0"/>
        <v>1.9044943820224722</v>
      </c>
      <c r="I23">
        <f t="shared" si="1"/>
        <v>0.65974358974358971</v>
      </c>
      <c r="J23">
        <v>1</v>
      </c>
    </row>
    <row r="24" spans="1:10" x14ac:dyDescent="0.3">
      <c r="A24">
        <v>1977</v>
      </c>
      <c r="B24">
        <v>88.76</v>
      </c>
      <c r="C24">
        <v>195.67</v>
      </c>
      <c r="D24">
        <v>0.36</v>
      </c>
      <c r="E24">
        <v>0.17799999999999999</v>
      </c>
      <c r="F24">
        <v>156</v>
      </c>
      <c r="G24">
        <v>144</v>
      </c>
      <c r="H24">
        <f t="shared" si="0"/>
        <v>2.0224719101123596</v>
      </c>
      <c r="I24">
        <f t="shared" si="1"/>
        <v>0.568974358974359</v>
      </c>
      <c r="J24">
        <v>1</v>
      </c>
    </row>
    <row r="25" spans="1:10" x14ac:dyDescent="0.3">
      <c r="A25">
        <v>1978</v>
      </c>
      <c r="B25">
        <v>76.87</v>
      </c>
      <c r="C25">
        <v>155.53</v>
      </c>
      <c r="D25">
        <v>0.34799999999999998</v>
      </c>
      <c r="E25">
        <v>0.17799999999999999</v>
      </c>
      <c r="F25">
        <v>156</v>
      </c>
      <c r="G25">
        <v>144</v>
      </c>
      <c r="H25">
        <f t="shared" si="0"/>
        <v>1.9550561797752808</v>
      </c>
      <c r="I25">
        <f t="shared" si="1"/>
        <v>0.49275641025641026</v>
      </c>
      <c r="J25">
        <v>1</v>
      </c>
    </row>
    <row r="26" spans="1:10" x14ac:dyDescent="0.3">
      <c r="A26">
        <v>1979</v>
      </c>
      <c r="B26">
        <v>66.92</v>
      </c>
      <c r="C26">
        <v>159.85</v>
      </c>
      <c r="D26">
        <v>0.36</v>
      </c>
      <c r="E26">
        <v>0.17799999999999999</v>
      </c>
      <c r="F26">
        <v>156</v>
      </c>
      <c r="G26">
        <v>144</v>
      </c>
      <c r="H26">
        <f t="shared" si="0"/>
        <v>2.0224719101123596</v>
      </c>
      <c r="I26">
        <f t="shared" si="1"/>
        <v>0.42897435897435898</v>
      </c>
      <c r="J26">
        <v>1</v>
      </c>
    </row>
    <row r="27" spans="1:10" x14ac:dyDescent="0.3">
      <c r="A27">
        <v>1980</v>
      </c>
      <c r="B27">
        <v>58.18</v>
      </c>
      <c r="C27">
        <v>187.97</v>
      </c>
      <c r="D27">
        <v>0.36499999999999999</v>
      </c>
      <c r="E27">
        <v>0.17799999999999999</v>
      </c>
      <c r="F27">
        <v>156</v>
      </c>
      <c r="G27">
        <v>144</v>
      </c>
      <c r="H27">
        <f t="shared" si="0"/>
        <v>2.0505617977528092</v>
      </c>
      <c r="I27">
        <f t="shared" si="1"/>
        <v>0.37294871794871792</v>
      </c>
      <c r="J27">
        <v>1</v>
      </c>
    </row>
    <row r="28" spans="1:10" x14ac:dyDescent="0.3">
      <c r="A28">
        <v>1981</v>
      </c>
      <c r="B28">
        <v>46.82</v>
      </c>
      <c r="C28">
        <v>150.71</v>
      </c>
      <c r="D28">
        <v>0.72799999999999998</v>
      </c>
      <c r="E28">
        <v>0.17799999999999999</v>
      </c>
      <c r="F28">
        <v>156</v>
      </c>
      <c r="G28">
        <v>144</v>
      </c>
      <c r="H28">
        <f t="shared" si="0"/>
        <v>4.0898876404494384</v>
      </c>
      <c r="I28">
        <f t="shared" si="1"/>
        <v>0.30012820512820515</v>
      </c>
      <c r="J28">
        <v>1</v>
      </c>
    </row>
    <row r="29" spans="1:10" x14ac:dyDescent="0.3">
      <c r="A29">
        <v>1982</v>
      </c>
      <c r="B29">
        <v>37.979999999999997</v>
      </c>
      <c r="C29">
        <v>160.19999999999999</v>
      </c>
      <c r="D29">
        <v>0.41499999999999998</v>
      </c>
      <c r="E29">
        <v>0.17799999999999999</v>
      </c>
      <c r="F29">
        <v>156</v>
      </c>
      <c r="G29">
        <v>144</v>
      </c>
      <c r="H29">
        <f t="shared" si="0"/>
        <v>2.3314606741573032</v>
      </c>
      <c r="I29">
        <f t="shared" si="1"/>
        <v>0.24346153846153845</v>
      </c>
      <c r="J29">
        <v>1</v>
      </c>
    </row>
    <row r="30" spans="1:10" x14ac:dyDescent="0.3">
      <c r="A30">
        <v>1983</v>
      </c>
      <c r="B30">
        <v>32.130000000000003</v>
      </c>
      <c r="C30">
        <v>637.20000000000005</v>
      </c>
      <c r="D30">
        <v>0.441</v>
      </c>
      <c r="E30">
        <v>0.17799999999999999</v>
      </c>
      <c r="F30">
        <v>156</v>
      </c>
      <c r="G30">
        <v>144</v>
      </c>
      <c r="H30">
        <f t="shared" si="0"/>
        <v>2.4775280898876404</v>
      </c>
      <c r="I30">
        <f t="shared" si="1"/>
        <v>0.20596153846153847</v>
      </c>
      <c r="J30">
        <v>1</v>
      </c>
    </row>
    <row r="31" spans="1:10" x14ac:dyDescent="0.3">
      <c r="A31">
        <v>1984</v>
      </c>
      <c r="B31">
        <v>24.99</v>
      </c>
      <c r="C31">
        <v>647.89</v>
      </c>
      <c r="D31">
        <v>0.92700000000000005</v>
      </c>
      <c r="E31">
        <v>0.17799999999999999</v>
      </c>
      <c r="F31">
        <v>156</v>
      </c>
      <c r="G31">
        <v>144</v>
      </c>
      <c r="H31">
        <f t="shared" si="0"/>
        <v>5.2078651685393265</v>
      </c>
      <c r="I31">
        <f t="shared" si="1"/>
        <v>0.16019230769230769</v>
      </c>
      <c r="J31">
        <v>1</v>
      </c>
    </row>
    <row r="32" spans="1:10" x14ac:dyDescent="0.3">
      <c r="A32">
        <v>1985</v>
      </c>
      <c r="B32">
        <v>18.96</v>
      </c>
      <c r="C32">
        <v>126.93</v>
      </c>
      <c r="D32">
        <v>0.873</v>
      </c>
      <c r="E32">
        <v>0.17799999999999999</v>
      </c>
      <c r="F32">
        <v>156</v>
      </c>
      <c r="G32">
        <v>144</v>
      </c>
      <c r="H32">
        <f t="shared" si="0"/>
        <v>4.904494382022472</v>
      </c>
      <c r="I32">
        <f t="shared" si="1"/>
        <v>0.12153846153846154</v>
      </c>
      <c r="J32">
        <v>1</v>
      </c>
    </row>
    <row r="33" spans="1:10" x14ac:dyDescent="0.3">
      <c r="A33">
        <v>1986</v>
      </c>
      <c r="B33">
        <v>15.35</v>
      </c>
      <c r="C33">
        <v>82.45</v>
      </c>
      <c r="D33">
        <v>0.65100000000000002</v>
      </c>
      <c r="E33">
        <v>0.17799999999999999</v>
      </c>
      <c r="F33">
        <v>156</v>
      </c>
      <c r="G33">
        <v>144</v>
      </c>
      <c r="H33">
        <f t="shared" si="0"/>
        <v>3.6573033707865172</v>
      </c>
      <c r="I33">
        <f t="shared" si="1"/>
        <v>9.8397435897435895E-2</v>
      </c>
      <c r="J33">
        <v>1</v>
      </c>
    </row>
    <row r="34" spans="1:10" x14ac:dyDescent="0.3">
      <c r="A34">
        <v>1987</v>
      </c>
      <c r="B34">
        <v>13.15</v>
      </c>
      <c r="C34">
        <v>509.49</v>
      </c>
      <c r="D34">
        <v>0.48399999999999999</v>
      </c>
      <c r="E34">
        <v>0.17799999999999999</v>
      </c>
      <c r="F34">
        <v>156</v>
      </c>
      <c r="G34">
        <v>144</v>
      </c>
      <c r="H34">
        <f t="shared" si="0"/>
        <v>2.7191011235955056</v>
      </c>
      <c r="I34">
        <f t="shared" si="1"/>
        <v>8.4294871794871801E-2</v>
      </c>
      <c r="J34">
        <v>1</v>
      </c>
    </row>
    <row r="35" spans="1:10" x14ac:dyDescent="0.3">
      <c r="A35">
        <v>1988</v>
      </c>
      <c r="B35">
        <v>10.43</v>
      </c>
      <c r="C35">
        <v>76.67</v>
      </c>
      <c r="D35">
        <v>0.93700000000000006</v>
      </c>
      <c r="E35">
        <v>0.17799999999999999</v>
      </c>
      <c r="F35">
        <v>156</v>
      </c>
      <c r="G35">
        <v>144</v>
      </c>
      <c r="H35">
        <f t="shared" si="0"/>
        <v>5.2640449438202257</v>
      </c>
      <c r="I35">
        <f t="shared" si="1"/>
        <v>6.6858974358974352E-2</v>
      </c>
      <c r="J35">
        <v>1</v>
      </c>
    </row>
    <row r="36" spans="1:10" x14ac:dyDescent="0.3">
      <c r="A36">
        <v>1989</v>
      </c>
      <c r="B36">
        <v>7.41</v>
      </c>
      <c r="C36">
        <v>176.82</v>
      </c>
      <c r="D36">
        <v>1.0629999999999999</v>
      </c>
      <c r="E36">
        <v>0.17799999999999999</v>
      </c>
      <c r="F36">
        <v>156</v>
      </c>
      <c r="G36">
        <v>144</v>
      </c>
      <c r="H36">
        <f t="shared" si="0"/>
        <v>5.9719101123595504</v>
      </c>
      <c r="I36">
        <f t="shared" si="1"/>
        <v>4.7500000000000001E-2</v>
      </c>
      <c r="J36">
        <v>1</v>
      </c>
    </row>
    <row r="37" spans="1:10" x14ac:dyDescent="0.3">
      <c r="A37">
        <v>1990</v>
      </c>
      <c r="B37">
        <v>5.93</v>
      </c>
      <c r="C37">
        <v>178.6</v>
      </c>
      <c r="D37">
        <v>0.40400000000000003</v>
      </c>
      <c r="E37">
        <v>0.17799999999999999</v>
      </c>
      <c r="F37">
        <v>156</v>
      </c>
      <c r="G37">
        <v>144</v>
      </c>
      <c r="H37">
        <f t="shared" si="0"/>
        <v>2.2696629213483148</v>
      </c>
      <c r="I37">
        <f t="shared" si="1"/>
        <v>3.8012820512820511E-2</v>
      </c>
      <c r="J37">
        <v>1</v>
      </c>
    </row>
    <row r="38" spans="1:10" x14ac:dyDescent="0.3">
      <c r="A38">
        <v>1991</v>
      </c>
      <c r="B38">
        <v>5.54</v>
      </c>
      <c r="C38">
        <v>261.89999999999998</v>
      </c>
      <c r="D38">
        <v>0.48599999999999999</v>
      </c>
      <c r="E38">
        <v>0.17799999999999999</v>
      </c>
      <c r="F38">
        <v>156</v>
      </c>
      <c r="G38">
        <v>144</v>
      </c>
      <c r="H38">
        <f t="shared" si="0"/>
        <v>2.7303370786516856</v>
      </c>
      <c r="I38">
        <f t="shared" si="1"/>
        <v>3.5512820512820516E-2</v>
      </c>
      <c r="J38">
        <v>1</v>
      </c>
    </row>
    <row r="39" spans="1:10" x14ac:dyDescent="0.3">
      <c r="A39">
        <v>1992</v>
      </c>
      <c r="B39">
        <v>4.6500000000000004</v>
      </c>
      <c r="C39">
        <v>225.84</v>
      </c>
      <c r="D39">
        <v>1.103</v>
      </c>
      <c r="E39">
        <v>0.17799999999999999</v>
      </c>
      <c r="F39">
        <v>156</v>
      </c>
      <c r="G39">
        <v>144</v>
      </c>
      <c r="H39">
        <f t="shared" si="0"/>
        <v>6.1966292134831464</v>
      </c>
      <c r="I39">
        <f t="shared" si="1"/>
        <v>2.9807692307692309E-2</v>
      </c>
      <c r="J39">
        <v>1</v>
      </c>
    </row>
    <row r="40" spans="1:10" x14ac:dyDescent="0.3">
      <c r="A40">
        <v>1993</v>
      </c>
      <c r="B40">
        <v>4.53</v>
      </c>
      <c r="C40">
        <v>161.26</v>
      </c>
      <c r="D40">
        <v>0.41499999999999998</v>
      </c>
      <c r="E40">
        <v>0.17799999999999999</v>
      </c>
      <c r="F40">
        <v>156</v>
      </c>
      <c r="G40">
        <v>144</v>
      </c>
      <c r="H40">
        <f t="shared" si="0"/>
        <v>2.3314606741573032</v>
      </c>
      <c r="I40">
        <f t="shared" si="1"/>
        <v>2.9038461538461541E-2</v>
      </c>
      <c r="J40">
        <v>1</v>
      </c>
    </row>
    <row r="41" spans="1:10" x14ac:dyDescent="0.3">
      <c r="A41">
        <v>1994</v>
      </c>
      <c r="B41">
        <v>5.18</v>
      </c>
      <c r="C41">
        <v>153.34</v>
      </c>
      <c r="D41">
        <v>0.45800000000000002</v>
      </c>
      <c r="E41">
        <v>0.17799999999999999</v>
      </c>
      <c r="F41">
        <v>156</v>
      </c>
      <c r="G41">
        <v>144</v>
      </c>
      <c r="H41">
        <f t="shared" si="0"/>
        <v>2.5730337078651688</v>
      </c>
      <c r="I41">
        <f t="shared" si="1"/>
        <v>3.3205128205128207E-2</v>
      </c>
      <c r="J41">
        <v>1</v>
      </c>
    </row>
    <row r="42" spans="1:10" x14ac:dyDescent="0.3">
      <c r="A42">
        <v>1995</v>
      </c>
      <c r="B42">
        <v>5.97</v>
      </c>
      <c r="C42">
        <v>36.1</v>
      </c>
      <c r="D42">
        <v>0.42</v>
      </c>
      <c r="E42">
        <v>0.17799999999999999</v>
      </c>
      <c r="F42">
        <v>156</v>
      </c>
      <c r="G42">
        <v>144</v>
      </c>
      <c r="H42">
        <f t="shared" si="0"/>
        <v>2.3595505617977528</v>
      </c>
      <c r="I42">
        <f t="shared" si="1"/>
        <v>3.8269230769230771E-2</v>
      </c>
      <c r="J42">
        <v>1</v>
      </c>
    </row>
    <row r="43" spans="1:10" x14ac:dyDescent="0.3">
      <c r="A43">
        <v>1996</v>
      </c>
      <c r="B43">
        <v>6.87</v>
      </c>
      <c r="C43">
        <v>153.35</v>
      </c>
      <c r="D43">
        <v>0.40899999999999997</v>
      </c>
      <c r="E43">
        <v>0.17799999999999999</v>
      </c>
      <c r="F43">
        <v>156</v>
      </c>
      <c r="G43">
        <v>144</v>
      </c>
      <c r="H43">
        <f t="shared" si="0"/>
        <v>2.297752808988764</v>
      </c>
      <c r="I43">
        <f t="shared" si="1"/>
        <v>4.403846153846154E-2</v>
      </c>
      <c r="J43">
        <v>1</v>
      </c>
    </row>
    <row r="44" spans="1:10" x14ac:dyDescent="0.3">
      <c r="A44">
        <v>1997</v>
      </c>
      <c r="B44">
        <v>6.39</v>
      </c>
      <c r="C44">
        <v>256.49</v>
      </c>
      <c r="D44">
        <v>1.044</v>
      </c>
      <c r="E44">
        <v>0.17799999999999999</v>
      </c>
      <c r="F44">
        <v>156</v>
      </c>
      <c r="G44">
        <v>144</v>
      </c>
      <c r="H44">
        <f t="shared" si="0"/>
        <v>5.8651685393258433</v>
      </c>
      <c r="I44">
        <f t="shared" si="1"/>
        <v>4.0961538461538459E-2</v>
      </c>
      <c r="J44">
        <v>1</v>
      </c>
    </row>
    <row r="45" spans="1:10" x14ac:dyDescent="0.3">
      <c r="A45">
        <v>1998</v>
      </c>
      <c r="B45">
        <v>6.19</v>
      </c>
      <c r="C45">
        <v>236.47</v>
      </c>
      <c r="D45">
        <v>0.39400000000000002</v>
      </c>
      <c r="E45">
        <v>0.17799999999999999</v>
      </c>
      <c r="F45">
        <v>156</v>
      </c>
      <c r="G45">
        <v>144</v>
      </c>
      <c r="H45">
        <f t="shared" si="0"/>
        <v>2.213483146067416</v>
      </c>
      <c r="I45">
        <f t="shared" si="1"/>
        <v>3.9679487179487181E-2</v>
      </c>
      <c r="J45">
        <v>1</v>
      </c>
    </row>
    <row r="46" spans="1:10" x14ac:dyDescent="0.3">
      <c r="A46">
        <v>1999</v>
      </c>
      <c r="B46">
        <v>6.62</v>
      </c>
      <c r="C46">
        <v>511.16</v>
      </c>
      <c r="D46">
        <v>0.64</v>
      </c>
      <c r="E46">
        <v>0.17799999999999999</v>
      </c>
      <c r="F46">
        <v>156</v>
      </c>
      <c r="G46">
        <v>144</v>
      </c>
      <c r="H46">
        <f t="shared" si="0"/>
        <v>3.5955056179775284</v>
      </c>
      <c r="I46">
        <f t="shared" si="1"/>
        <v>4.2435897435897436E-2</v>
      </c>
      <c r="J46">
        <v>1</v>
      </c>
    </row>
    <row r="47" spans="1:10" x14ac:dyDescent="0.3">
      <c r="A47">
        <v>2000</v>
      </c>
      <c r="B47">
        <v>6.91</v>
      </c>
      <c r="C47">
        <v>450.85</v>
      </c>
      <c r="D47">
        <v>0.67200000000000004</v>
      </c>
      <c r="E47">
        <v>0.17799999999999999</v>
      </c>
      <c r="F47">
        <v>156</v>
      </c>
      <c r="G47">
        <v>144</v>
      </c>
      <c r="H47">
        <f t="shared" si="0"/>
        <v>3.7752808988764048</v>
      </c>
      <c r="I47">
        <f t="shared" si="1"/>
        <v>4.4294871794871793E-2</v>
      </c>
      <c r="J47">
        <v>1</v>
      </c>
    </row>
    <row r="48" spans="1:10" x14ac:dyDescent="0.3">
      <c r="A48">
        <v>2001</v>
      </c>
      <c r="B48">
        <v>7.92</v>
      </c>
      <c r="C48">
        <v>199.79</v>
      </c>
      <c r="D48">
        <v>0.432</v>
      </c>
      <c r="E48">
        <v>0.17799999999999999</v>
      </c>
      <c r="F48">
        <v>156</v>
      </c>
      <c r="G48">
        <v>144</v>
      </c>
      <c r="H48">
        <f t="shared" si="0"/>
        <v>2.4269662921348316</v>
      </c>
      <c r="I48">
        <f t="shared" si="1"/>
        <v>5.0769230769230768E-2</v>
      </c>
      <c r="J48">
        <v>1</v>
      </c>
    </row>
    <row r="49" spans="1:10" x14ac:dyDescent="0.3">
      <c r="A49">
        <v>2002</v>
      </c>
      <c r="B49">
        <v>9.5399999999999991</v>
      </c>
      <c r="C49">
        <v>164.9</v>
      </c>
      <c r="D49">
        <v>0.45400000000000001</v>
      </c>
      <c r="E49">
        <v>0.17799999999999999</v>
      </c>
      <c r="F49">
        <v>156</v>
      </c>
      <c r="G49">
        <v>144</v>
      </c>
      <c r="H49">
        <f t="shared" si="0"/>
        <v>2.5505617977528092</v>
      </c>
      <c r="I49">
        <f t="shared" si="1"/>
        <v>6.1153846153846149E-2</v>
      </c>
      <c r="J49">
        <v>1</v>
      </c>
    </row>
    <row r="50" spans="1:10" x14ac:dyDescent="0.3">
      <c r="A50">
        <v>2003</v>
      </c>
      <c r="B50">
        <v>11.34</v>
      </c>
      <c r="C50">
        <v>248.12</v>
      </c>
      <c r="D50">
        <v>0.38600000000000001</v>
      </c>
      <c r="E50">
        <v>0.17799999999999999</v>
      </c>
      <c r="F50">
        <v>156</v>
      </c>
      <c r="G50">
        <v>144</v>
      </c>
      <c r="H50">
        <f t="shared" si="0"/>
        <v>2.1685393258426968</v>
      </c>
      <c r="I50">
        <f t="shared" si="1"/>
        <v>7.2692307692307695E-2</v>
      </c>
      <c r="J50">
        <v>1</v>
      </c>
    </row>
    <row r="51" spans="1:10" x14ac:dyDescent="0.3">
      <c r="A51">
        <v>2004</v>
      </c>
      <c r="B51">
        <v>12.66</v>
      </c>
      <c r="C51">
        <v>120.23</v>
      </c>
      <c r="D51">
        <v>0.503</v>
      </c>
      <c r="E51">
        <v>0.17799999999999999</v>
      </c>
      <c r="F51">
        <v>156</v>
      </c>
      <c r="G51">
        <v>144</v>
      </c>
      <c r="H51">
        <f t="shared" si="0"/>
        <v>2.8258426966292136</v>
      </c>
      <c r="I51">
        <f t="shared" si="1"/>
        <v>8.115384615384616E-2</v>
      </c>
      <c r="J51">
        <v>1</v>
      </c>
    </row>
    <row r="52" spans="1:10" x14ac:dyDescent="0.3">
      <c r="A52">
        <v>2005</v>
      </c>
      <c r="B52">
        <v>13.33</v>
      </c>
      <c r="C52">
        <v>66.28</v>
      </c>
      <c r="D52">
        <v>0.52800000000000002</v>
      </c>
      <c r="E52">
        <v>0.17799999999999999</v>
      </c>
      <c r="F52">
        <v>156</v>
      </c>
      <c r="G52">
        <v>144</v>
      </c>
      <c r="H52">
        <f t="shared" si="0"/>
        <v>2.9662921348314608</v>
      </c>
      <c r="I52">
        <f t="shared" si="1"/>
        <v>8.5448717948717945E-2</v>
      </c>
      <c r="J52">
        <v>1</v>
      </c>
    </row>
    <row r="53" spans="1:10" x14ac:dyDescent="0.3">
      <c r="A53">
        <v>2006</v>
      </c>
      <c r="B53">
        <v>13.83</v>
      </c>
      <c r="C53">
        <v>793.57</v>
      </c>
      <c r="D53">
        <v>0.38</v>
      </c>
      <c r="E53">
        <v>0.17799999999999999</v>
      </c>
      <c r="F53">
        <v>156</v>
      </c>
      <c r="G53">
        <v>144</v>
      </c>
      <c r="H53">
        <f t="shared" si="0"/>
        <v>2.1348314606741576</v>
      </c>
      <c r="I53">
        <f t="shared" si="1"/>
        <v>8.8653846153846153E-2</v>
      </c>
      <c r="J53">
        <v>1</v>
      </c>
    </row>
    <row r="54" spans="1:10" x14ac:dyDescent="0.3">
      <c r="A54">
        <v>2007</v>
      </c>
      <c r="B54">
        <v>13.81</v>
      </c>
      <c r="C54">
        <v>582.29999999999995</v>
      </c>
      <c r="D54">
        <v>0.64400000000000002</v>
      </c>
      <c r="E54">
        <v>0.17799999999999999</v>
      </c>
      <c r="F54">
        <v>156</v>
      </c>
      <c r="G54">
        <v>144</v>
      </c>
      <c r="H54">
        <f t="shared" si="0"/>
        <v>3.617977528089888</v>
      </c>
      <c r="I54">
        <f t="shared" si="1"/>
        <v>8.8525641025641033E-2</v>
      </c>
      <c r="J54">
        <v>1</v>
      </c>
    </row>
    <row r="55" spans="1:10" x14ac:dyDescent="0.3">
      <c r="A55">
        <v>2008</v>
      </c>
      <c r="B55">
        <v>13.62</v>
      </c>
      <c r="C55">
        <v>162.97</v>
      </c>
      <c r="D55">
        <v>0.66800000000000004</v>
      </c>
      <c r="E55">
        <v>0.17799999999999999</v>
      </c>
      <c r="F55">
        <v>156</v>
      </c>
      <c r="G55">
        <v>144</v>
      </c>
      <c r="H55">
        <f t="shared" si="0"/>
        <v>3.7528089887640452</v>
      </c>
      <c r="I55">
        <f t="shared" si="1"/>
        <v>8.7307692307692308E-2</v>
      </c>
      <c r="J55">
        <v>1</v>
      </c>
    </row>
    <row r="56" spans="1:10" x14ac:dyDescent="0.3">
      <c r="A56">
        <v>2009</v>
      </c>
      <c r="B56">
        <v>12.43</v>
      </c>
      <c r="C56">
        <v>78.2</v>
      </c>
      <c r="D56">
        <v>0.90800000000000003</v>
      </c>
      <c r="E56">
        <v>0.17799999999999999</v>
      </c>
      <c r="F56">
        <v>156</v>
      </c>
      <c r="G56">
        <v>144</v>
      </c>
      <c r="H56">
        <f t="shared" si="0"/>
        <v>5.1011235955056184</v>
      </c>
      <c r="I56">
        <f t="shared" si="1"/>
        <v>7.9679487179487182E-2</v>
      </c>
      <c r="J56">
        <v>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/>
  </sheetViews>
  <sheetFormatPr defaultRowHeight="14.4" x14ac:dyDescent="0.3"/>
  <cols>
    <col min="5" max="5" width="11.5546875" bestFit="1" customWidth="1"/>
    <col min="7" max="7" width="11.88671875" bestFit="1" customWidth="1"/>
    <col min="8" max="8" width="9.88671875" bestFit="1" customWidth="1"/>
  </cols>
  <sheetData>
    <row r="1" spans="1:10" x14ac:dyDescent="0.3">
      <c r="A1" s="5" t="s">
        <v>0</v>
      </c>
      <c r="B1" s="8" t="s">
        <v>10</v>
      </c>
      <c r="C1" s="5" t="s">
        <v>34</v>
      </c>
      <c r="D1" s="8" t="s">
        <v>11</v>
      </c>
      <c r="E1" s="5" t="s">
        <v>12</v>
      </c>
      <c r="F1" s="5" t="s">
        <v>1</v>
      </c>
      <c r="G1" s="5" t="s">
        <v>32</v>
      </c>
      <c r="H1" s="5" t="s">
        <v>33</v>
      </c>
      <c r="I1" s="5" t="s">
        <v>15</v>
      </c>
      <c r="J1" s="9" t="s">
        <v>9</v>
      </c>
    </row>
    <row r="2" spans="1:10" x14ac:dyDescent="0.3">
      <c r="A2" s="10">
        <v>1974</v>
      </c>
      <c r="B2" s="18">
        <v>6.3399999999999998E-2</v>
      </c>
      <c r="C2" s="18">
        <v>0.442</v>
      </c>
      <c r="D2" s="19">
        <v>2547</v>
      </c>
      <c r="E2" s="18">
        <v>0.41</v>
      </c>
      <c r="F2" s="19">
        <v>1725</v>
      </c>
      <c r="G2" s="18">
        <v>1.9770000000000001</v>
      </c>
      <c r="H2" s="18">
        <v>2.6360000000000001</v>
      </c>
      <c r="I2" s="18">
        <v>0.78900000000000003</v>
      </c>
      <c r="J2" s="9">
        <v>1</v>
      </c>
    </row>
    <row r="3" spans="1:10" x14ac:dyDescent="0.3">
      <c r="A3" s="10">
        <v>1975</v>
      </c>
      <c r="B3" s="18">
        <v>6.2E-2</v>
      </c>
      <c r="C3" s="18">
        <v>0.432</v>
      </c>
      <c r="D3" s="19">
        <v>2784</v>
      </c>
      <c r="E3" s="18">
        <v>0.44800000000000001</v>
      </c>
      <c r="F3" s="19">
        <v>1625</v>
      </c>
      <c r="G3" s="18">
        <v>1.863</v>
      </c>
      <c r="H3" s="18">
        <v>2.484</v>
      </c>
      <c r="I3" s="18">
        <v>0.78400000000000003</v>
      </c>
      <c r="J3" s="9">
        <v>1</v>
      </c>
    </row>
    <row r="4" spans="1:10" x14ac:dyDescent="0.3">
      <c r="A4" s="10">
        <v>1976</v>
      </c>
      <c r="B4" s="18">
        <v>9.0899999999999995E-2</v>
      </c>
      <c r="C4" s="18">
        <v>0.63400000000000001</v>
      </c>
      <c r="D4" s="19">
        <v>2942</v>
      </c>
      <c r="E4" s="18">
        <v>0.47399999999999998</v>
      </c>
      <c r="F4" s="19">
        <v>1540</v>
      </c>
      <c r="G4" s="18">
        <v>1.766</v>
      </c>
      <c r="H4" s="18">
        <v>2.3540000000000001</v>
      </c>
      <c r="I4" s="18">
        <v>0.78400000000000003</v>
      </c>
      <c r="J4" s="9">
        <v>1</v>
      </c>
    </row>
    <row r="5" spans="1:10" x14ac:dyDescent="0.3">
      <c r="A5" s="10">
        <v>1977</v>
      </c>
      <c r="B5" s="18">
        <v>6.6600000000000006E-2</v>
      </c>
      <c r="C5" s="18">
        <v>0.46400000000000002</v>
      </c>
      <c r="D5" s="19">
        <v>2905</v>
      </c>
      <c r="E5" s="18">
        <v>0.46800000000000003</v>
      </c>
      <c r="F5" s="19">
        <v>1495</v>
      </c>
      <c r="G5" s="18">
        <v>1.714</v>
      </c>
      <c r="H5" s="18">
        <v>2.286</v>
      </c>
      <c r="I5" s="18">
        <v>0.79900000000000004</v>
      </c>
      <c r="J5" s="9">
        <v>1</v>
      </c>
    </row>
    <row r="6" spans="1:10" x14ac:dyDescent="0.3">
      <c r="A6" s="10">
        <v>1978</v>
      </c>
      <c r="B6" s="18">
        <v>0.10639999999999999</v>
      </c>
      <c r="C6" s="18">
        <v>0.74099999999999999</v>
      </c>
      <c r="D6" s="19">
        <v>2874</v>
      </c>
      <c r="E6" s="18">
        <v>0.46300000000000002</v>
      </c>
      <c r="F6" s="19">
        <v>1461</v>
      </c>
      <c r="G6" s="18">
        <v>1.675</v>
      </c>
      <c r="H6" s="18">
        <v>2.2330000000000001</v>
      </c>
      <c r="I6" s="18">
        <v>0.81499999999999995</v>
      </c>
      <c r="J6" s="9">
        <v>1</v>
      </c>
    </row>
    <row r="7" spans="1:10" x14ac:dyDescent="0.3">
      <c r="A7" s="10">
        <v>1979</v>
      </c>
      <c r="B7" s="18">
        <v>0.1031</v>
      </c>
      <c r="C7" s="18">
        <v>0.71799999999999997</v>
      </c>
      <c r="D7" s="19">
        <v>2648</v>
      </c>
      <c r="E7" s="18">
        <v>0.42599999999999999</v>
      </c>
      <c r="F7" s="19">
        <v>1425</v>
      </c>
      <c r="G7" s="18">
        <v>1.633</v>
      </c>
      <c r="H7" s="18">
        <v>2.1779999999999999</v>
      </c>
      <c r="I7" s="18">
        <v>0.82299999999999995</v>
      </c>
      <c r="J7" s="9">
        <v>1</v>
      </c>
    </row>
    <row r="8" spans="1:10" x14ac:dyDescent="0.3">
      <c r="A8" s="10">
        <v>1980</v>
      </c>
      <c r="B8" s="18">
        <v>0.1036</v>
      </c>
      <c r="C8" s="18">
        <v>0.72199999999999998</v>
      </c>
      <c r="D8" s="19">
        <v>2437</v>
      </c>
      <c r="E8" s="18">
        <v>0.39200000000000002</v>
      </c>
      <c r="F8" s="19">
        <v>1414</v>
      </c>
      <c r="G8" s="18">
        <v>1.621</v>
      </c>
      <c r="H8" s="18">
        <v>2.1619999999999999</v>
      </c>
      <c r="I8" s="18">
        <v>0.82899999999999996</v>
      </c>
      <c r="J8" s="9">
        <v>1</v>
      </c>
    </row>
    <row r="9" spans="1:10" x14ac:dyDescent="0.3">
      <c r="A9" s="10">
        <v>1981</v>
      </c>
      <c r="B9" s="18">
        <v>0.19650000000000001</v>
      </c>
      <c r="C9" s="18">
        <v>1.369</v>
      </c>
      <c r="D9" s="19">
        <v>2249</v>
      </c>
      <c r="E9" s="18">
        <v>0.36199999999999999</v>
      </c>
      <c r="F9" s="19">
        <v>1341</v>
      </c>
      <c r="G9" s="18">
        <v>1.5369999999999999</v>
      </c>
      <c r="H9" s="18">
        <v>2.0489999999999999</v>
      </c>
      <c r="I9" s="18">
        <v>0.83</v>
      </c>
      <c r="J9" s="9">
        <v>1</v>
      </c>
    </row>
    <row r="10" spans="1:10" x14ac:dyDescent="0.3">
      <c r="A10" s="10">
        <v>1982</v>
      </c>
      <c r="B10" s="18">
        <v>0.18559999999999999</v>
      </c>
      <c r="C10" s="18">
        <v>1.294</v>
      </c>
      <c r="D10" s="19">
        <v>2014</v>
      </c>
      <c r="E10" s="18">
        <v>0.32400000000000001</v>
      </c>
      <c r="F10" s="19">
        <v>1205</v>
      </c>
      <c r="G10" s="18">
        <v>1.381</v>
      </c>
      <c r="H10" s="18">
        <v>1.8420000000000001</v>
      </c>
      <c r="I10" s="18">
        <v>0.82699999999999996</v>
      </c>
      <c r="J10" s="9">
        <v>1</v>
      </c>
    </row>
    <row r="11" spans="1:10" x14ac:dyDescent="0.3">
      <c r="A11" s="10">
        <v>1983</v>
      </c>
      <c r="B11" s="18">
        <v>0.37140000000000001</v>
      </c>
      <c r="C11" s="18">
        <v>2.5880000000000001</v>
      </c>
      <c r="D11" s="19">
        <v>1802</v>
      </c>
      <c r="E11" s="18">
        <v>0.28999999999999998</v>
      </c>
      <c r="F11" s="19">
        <v>985</v>
      </c>
      <c r="G11" s="18">
        <v>1.129</v>
      </c>
      <c r="H11" s="18">
        <v>1.5049999999999999</v>
      </c>
      <c r="I11" s="18">
        <v>0.82299999999999995</v>
      </c>
      <c r="J11" s="9">
        <v>1</v>
      </c>
    </row>
    <row r="12" spans="1:10" x14ac:dyDescent="0.3">
      <c r="A12" s="10">
        <v>1984</v>
      </c>
      <c r="B12" s="18">
        <v>0.29659999999999997</v>
      </c>
      <c r="C12" s="18">
        <v>2.0670000000000002</v>
      </c>
      <c r="D12" s="19">
        <v>1457</v>
      </c>
      <c r="E12" s="18">
        <v>0.23499999999999999</v>
      </c>
      <c r="F12" s="19">
        <v>757</v>
      </c>
      <c r="G12" s="18">
        <v>0.86799999999999999</v>
      </c>
      <c r="H12" s="18">
        <v>1.157</v>
      </c>
      <c r="I12" s="18">
        <v>0.82499999999999996</v>
      </c>
      <c r="J12" s="9">
        <v>1</v>
      </c>
    </row>
    <row r="13" spans="1:10" x14ac:dyDescent="0.3">
      <c r="A13" s="10">
        <v>1985</v>
      </c>
      <c r="B13" s="18">
        <v>0.27539999999999998</v>
      </c>
      <c r="C13" s="18">
        <v>1.919</v>
      </c>
      <c r="D13" s="19">
        <v>1391</v>
      </c>
      <c r="E13" s="18">
        <v>0.224</v>
      </c>
      <c r="F13" s="19">
        <v>602</v>
      </c>
      <c r="G13" s="18">
        <v>0.69</v>
      </c>
      <c r="H13" s="18">
        <v>0.92</v>
      </c>
      <c r="I13" s="18">
        <v>0.83</v>
      </c>
      <c r="J13" s="9">
        <v>1</v>
      </c>
    </row>
    <row r="14" spans="1:10" x14ac:dyDescent="0.3">
      <c r="A14" s="10">
        <v>1986</v>
      </c>
      <c r="B14" s="18">
        <v>0.35610000000000003</v>
      </c>
      <c r="C14" s="18">
        <v>2.4809999999999999</v>
      </c>
      <c r="D14" s="19">
        <v>1356</v>
      </c>
      <c r="E14" s="18">
        <v>0.218</v>
      </c>
      <c r="F14" s="19">
        <v>479</v>
      </c>
      <c r="G14" s="18">
        <v>0.54900000000000004</v>
      </c>
      <c r="H14" s="18">
        <v>0.73199999999999998</v>
      </c>
      <c r="I14" s="18">
        <v>0.83799999999999997</v>
      </c>
      <c r="J14" s="9">
        <v>1</v>
      </c>
    </row>
    <row r="15" spans="1:10" x14ac:dyDescent="0.3">
      <c r="A15" s="10">
        <v>1987</v>
      </c>
      <c r="B15" s="18">
        <v>0.33760000000000001</v>
      </c>
      <c r="C15" s="18">
        <v>2.3530000000000002</v>
      </c>
      <c r="D15" s="19">
        <v>1319</v>
      </c>
      <c r="E15" s="18">
        <v>0.21199999999999999</v>
      </c>
      <c r="F15" s="19">
        <v>393</v>
      </c>
      <c r="G15" s="18">
        <v>0.45100000000000001</v>
      </c>
      <c r="H15" s="18">
        <v>0.60099999999999998</v>
      </c>
      <c r="I15" s="18">
        <v>0.86399999999999999</v>
      </c>
      <c r="J15" s="9">
        <v>1</v>
      </c>
    </row>
    <row r="16" spans="1:10" x14ac:dyDescent="0.3">
      <c r="A16" s="10">
        <v>1988</v>
      </c>
      <c r="B16" s="18">
        <v>0.2661</v>
      </c>
      <c r="C16" s="18">
        <v>1.8540000000000001</v>
      </c>
      <c r="D16" s="19">
        <v>1373</v>
      </c>
      <c r="E16" s="18">
        <v>0.221</v>
      </c>
      <c r="F16" s="19">
        <v>354</v>
      </c>
      <c r="G16" s="18">
        <v>0.40600000000000003</v>
      </c>
      <c r="H16" s="18">
        <v>0.54100000000000004</v>
      </c>
      <c r="I16" s="18">
        <v>0.88900000000000001</v>
      </c>
      <c r="J16" s="9">
        <v>1</v>
      </c>
    </row>
    <row r="17" spans="1:10" x14ac:dyDescent="0.3">
      <c r="A17" s="10">
        <v>1989</v>
      </c>
      <c r="B17" s="18">
        <v>0.39319999999999999</v>
      </c>
      <c r="C17" s="18">
        <v>2.74</v>
      </c>
      <c r="D17" s="19">
        <v>1382</v>
      </c>
      <c r="E17" s="18">
        <v>0.222</v>
      </c>
      <c r="F17" s="19">
        <v>329</v>
      </c>
      <c r="G17" s="18">
        <v>0.378</v>
      </c>
      <c r="H17" s="18">
        <v>0.503</v>
      </c>
      <c r="I17" s="18">
        <v>0.90500000000000003</v>
      </c>
      <c r="J17" s="9">
        <v>1</v>
      </c>
    </row>
    <row r="18" spans="1:10" x14ac:dyDescent="0.3">
      <c r="A18" s="10">
        <v>1990</v>
      </c>
      <c r="B18" s="18">
        <v>0.48949999999999999</v>
      </c>
      <c r="C18" s="18">
        <v>3.411</v>
      </c>
      <c r="D18" s="19">
        <v>1266</v>
      </c>
      <c r="E18" s="18">
        <v>0.20399999999999999</v>
      </c>
      <c r="F18" s="19">
        <v>294</v>
      </c>
      <c r="G18" s="18">
        <v>0.33700000000000002</v>
      </c>
      <c r="H18" s="18">
        <v>0.44900000000000001</v>
      </c>
      <c r="I18" s="18">
        <v>0.92300000000000004</v>
      </c>
      <c r="J18" s="9">
        <v>1</v>
      </c>
    </row>
    <row r="19" spans="1:10" x14ac:dyDescent="0.3">
      <c r="A19" s="10">
        <v>1991</v>
      </c>
      <c r="B19" s="18">
        <v>0.4194</v>
      </c>
      <c r="C19" s="18">
        <v>2.923</v>
      </c>
      <c r="D19" s="19">
        <v>1135</v>
      </c>
      <c r="E19" s="18">
        <v>0.183</v>
      </c>
      <c r="F19" s="19">
        <v>263</v>
      </c>
      <c r="G19" s="18">
        <v>0.30099999999999999</v>
      </c>
      <c r="H19" s="18">
        <v>0.40200000000000002</v>
      </c>
      <c r="I19" s="18">
        <v>0.93300000000000005</v>
      </c>
      <c r="J19" s="9">
        <v>1</v>
      </c>
    </row>
    <row r="20" spans="1:10" x14ac:dyDescent="0.3">
      <c r="A20" s="10">
        <v>1992</v>
      </c>
      <c r="B20" s="18">
        <v>0.62560000000000004</v>
      </c>
      <c r="C20" s="18">
        <v>4.3600000000000003</v>
      </c>
      <c r="D20" s="19">
        <v>1051</v>
      </c>
      <c r="E20" s="18">
        <v>0.16900000000000001</v>
      </c>
      <c r="F20" s="19">
        <v>221</v>
      </c>
      <c r="G20" s="18">
        <v>0.253</v>
      </c>
      <c r="H20" s="18">
        <v>0.33800000000000002</v>
      </c>
      <c r="I20" s="18">
        <v>0.93500000000000005</v>
      </c>
      <c r="J20" s="9">
        <v>1</v>
      </c>
    </row>
    <row r="21" spans="1:10" x14ac:dyDescent="0.3">
      <c r="A21" s="10">
        <v>1993</v>
      </c>
      <c r="B21" s="18">
        <v>0.6804</v>
      </c>
      <c r="C21" s="18">
        <v>4.7409999999999997</v>
      </c>
      <c r="D21" s="19">
        <v>922</v>
      </c>
      <c r="E21" s="18">
        <v>0.14799999999999999</v>
      </c>
      <c r="F21" s="19">
        <v>171</v>
      </c>
      <c r="G21" s="18">
        <v>0.19600000000000001</v>
      </c>
      <c r="H21" s="18">
        <v>0.26100000000000001</v>
      </c>
      <c r="I21" s="18">
        <v>0.94299999999999995</v>
      </c>
      <c r="J21" s="9">
        <v>1</v>
      </c>
    </row>
    <row r="22" spans="1:10" x14ac:dyDescent="0.3">
      <c r="A22" s="10">
        <v>1994</v>
      </c>
      <c r="B22" s="18">
        <v>0.41699999999999998</v>
      </c>
      <c r="C22" s="18">
        <v>2.9060000000000001</v>
      </c>
      <c r="D22" s="19">
        <v>985</v>
      </c>
      <c r="E22" s="18">
        <v>0.159</v>
      </c>
      <c r="F22" s="19">
        <v>151</v>
      </c>
      <c r="G22" s="18">
        <v>0.17299999999999999</v>
      </c>
      <c r="H22" s="18">
        <v>0.23100000000000001</v>
      </c>
      <c r="I22" s="18">
        <v>0.95099999999999996</v>
      </c>
      <c r="J22" s="9">
        <v>1</v>
      </c>
    </row>
    <row r="23" spans="1:10" x14ac:dyDescent="0.3">
      <c r="A23" s="10">
        <v>1995</v>
      </c>
      <c r="B23" s="18">
        <v>0.5272</v>
      </c>
      <c r="C23" s="18">
        <v>3.6739999999999999</v>
      </c>
      <c r="D23" s="19">
        <v>1152</v>
      </c>
      <c r="E23" s="18">
        <v>0.185</v>
      </c>
      <c r="F23" s="19">
        <v>146</v>
      </c>
      <c r="G23" s="18">
        <v>0.16700000000000001</v>
      </c>
      <c r="H23" s="18">
        <v>0.223</v>
      </c>
      <c r="I23" s="18">
        <v>0.95399999999999996</v>
      </c>
      <c r="J23" s="9">
        <v>1</v>
      </c>
    </row>
    <row r="24" spans="1:10" x14ac:dyDescent="0.3">
      <c r="A24" s="10">
        <v>1996</v>
      </c>
      <c r="B24" s="18">
        <v>0.3216</v>
      </c>
      <c r="C24" s="18">
        <v>2.2410000000000001</v>
      </c>
      <c r="D24" s="19">
        <v>1168</v>
      </c>
      <c r="E24" s="18">
        <v>0.188</v>
      </c>
      <c r="F24" s="19">
        <v>164</v>
      </c>
      <c r="G24" s="18">
        <v>0.188</v>
      </c>
      <c r="H24" s="18">
        <v>0.25</v>
      </c>
      <c r="I24" s="18">
        <v>0.96299999999999997</v>
      </c>
      <c r="J24" s="9">
        <v>1</v>
      </c>
    </row>
    <row r="25" spans="1:10" x14ac:dyDescent="0.3">
      <c r="A25" s="10">
        <v>1997</v>
      </c>
      <c r="B25" s="18">
        <v>0.64929999999999999</v>
      </c>
      <c r="C25" s="18">
        <v>4.5250000000000004</v>
      </c>
      <c r="D25" s="19">
        <v>1185</v>
      </c>
      <c r="E25" s="18">
        <v>0.191</v>
      </c>
      <c r="F25" s="19">
        <v>177</v>
      </c>
      <c r="G25" s="18">
        <v>0.20300000000000001</v>
      </c>
      <c r="H25" s="18">
        <v>0.27100000000000002</v>
      </c>
      <c r="I25" s="18">
        <v>0.96699999999999997</v>
      </c>
      <c r="J25" s="9">
        <v>1</v>
      </c>
    </row>
    <row r="26" spans="1:10" x14ac:dyDescent="0.3">
      <c r="A26" s="10">
        <v>1998</v>
      </c>
      <c r="B26" s="18">
        <v>0.2999</v>
      </c>
      <c r="C26" s="18">
        <v>2.09</v>
      </c>
      <c r="D26" s="19">
        <v>1014</v>
      </c>
      <c r="E26" s="18">
        <v>0.16300000000000001</v>
      </c>
      <c r="F26" s="19">
        <v>191</v>
      </c>
      <c r="G26" s="18">
        <v>0.219</v>
      </c>
      <c r="H26" s="18">
        <v>0.29299999999999998</v>
      </c>
      <c r="I26" s="18">
        <v>0.96399999999999997</v>
      </c>
      <c r="J26" s="9">
        <v>1</v>
      </c>
    </row>
    <row r="27" spans="1:10" x14ac:dyDescent="0.3">
      <c r="A27" s="10">
        <v>1999</v>
      </c>
      <c r="B27" s="18">
        <v>0.44429999999999997</v>
      </c>
      <c r="C27" s="18">
        <v>3.0960000000000001</v>
      </c>
      <c r="D27" s="19">
        <v>1040</v>
      </c>
      <c r="E27" s="18">
        <v>0.16700000000000001</v>
      </c>
      <c r="F27" s="19">
        <v>209</v>
      </c>
      <c r="G27" s="18">
        <v>0.23899999999999999</v>
      </c>
      <c r="H27" s="18">
        <v>0.31900000000000001</v>
      </c>
      <c r="I27" s="18">
        <v>0.95699999999999996</v>
      </c>
      <c r="J27" s="9">
        <v>1</v>
      </c>
    </row>
    <row r="28" spans="1:10" x14ac:dyDescent="0.3">
      <c r="A28" s="10">
        <v>2000</v>
      </c>
      <c r="B28" s="18">
        <v>0.3952</v>
      </c>
      <c r="C28" s="18">
        <v>2.754</v>
      </c>
      <c r="D28" s="19">
        <v>1020</v>
      </c>
      <c r="E28" s="18">
        <v>0.16400000000000001</v>
      </c>
      <c r="F28" s="19">
        <v>205</v>
      </c>
      <c r="G28" s="18">
        <v>0.23499999999999999</v>
      </c>
      <c r="H28" s="18">
        <v>0.313</v>
      </c>
      <c r="I28" s="18">
        <v>0.95299999999999996</v>
      </c>
      <c r="J28" s="9">
        <v>1</v>
      </c>
    </row>
    <row r="29" spans="1:10" x14ac:dyDescent="0.3">
      <c r="A29" s="10">
        <v>2001</v>
      </c>
      <c r="B29" s="18">
        <v>0.40160000000000001</v>
      </c>
      <c r="C29" s="18">
        <v>2.798</v>
      </c>
      <c r="D29" s="19">
        <v>1032</v>
      </c>
      <c r="E29" s="18">
        <v>0.16600000000000001</v>
      </c>
      <c r="F29" s="19">
        <v>201</v>
      </c>
      <c r="G29" s="18">
        <v>0.23</v>
      </c>
      <c r="H29" s="18">
        <v>0.307</v>
      </c>
      <c r="I29" s="18">
        <v>0.95299999999999996</v>
      </c>
      <c r="J29" s="9">
        <v>1</v>
      </c>
    </row>
    <row r="30" spans="1:10" x14ac:dyDescent="0.3">
      <c r="A30" s="10">
        <v>2002</v>
      </c>
      <c r="B30" s="18">
        <v>0.26590000000000003</v>
      </c>
      <c r="C30" s="18">
        <v>1.853</v>
      </c>
      <c r="D30" s="19">
        <v>1104</v>
      </c>
      <c r="E30" s="18">
        <v>0.17799999999999999</v>
      </c>
      <c r="F30" s="19">
        <v>210</v>
      </c>
      <c r="G30" s="18">
        <v>0.24099999999999999</v>
      </c>
      <c r="H30" s="18">
        <v>0.32100000000000001</v>
      </c>
      <c r="I30" s="18">
        <v>0.95599999999999996</v>
      </c>
      <c r="J30" s="9">
        <v>1</v>
      </c>
    </row>
    <row r="31" spans="1:10" x14ac:dyDescent="0.3">
      <c r="A31" s="10">
        <v>2003</v>
      </c>
      <c r="B31" s="18">
        <v>0.19750000000000001</v>
      </c>
      <c r="C31" s="18">
        <v>1.3759999999999999</v>
      </c>
      <c r="D31" s="19">
        <v>1155</v>
      </c>
      <c r="E31" s="18">
        <v>0.186</v>
      </c>
      <c r="F31" s="19">
        <v>238</v>
      </c>
      <c r="G31" s="18">
        <v>0.27300000000000002</v>
      </c>
      <c r="H31" s="18">
        <v>0.36399999999999999</v>
      </c>
      <c r="I31" s="18">
        <v>0.95499999999999996</v>
      </c>
      <c r="J31" s="9">
        <v>1</v>
      </c>
    </row>
    <row r="32" spans="1:10" x14ac:dyDescent="0.3">
      <c r="A32" s="10">
        <v>2004</v>
      </c>
      <c r="B32" s="18">
        <v>0.24399999999999999</v>
      </c>
      <c r="C32" s="18">
        <v>1.7010000000000001</v>
      </c>
      <c r="D32" s="19">
        <v>1138</v>
      </c>
      <c r="E32" s="18">
        <v>0.183</v>
      </c>
      <c r="F32" s="19">
        <v>278</v>
      </c>
      <c r="G32" s="18">
        <v>0.31900000000000001</v>
      </c>
      <c r="H32" s="18">
        <v>0.42499999999999999</v>
      </c>
      <c r="I32" s="18">
        <v>0.95299999999999996</v>
      </c>
      <c r="J32" s="9">
        <v>1</v>
      </c>
    </row>
    <row r="33" spans="1:10" x14ac:dyDescent="0.3">
      <c r="A33" s="10">
        <v>2005</v>
      </c>
      <c r="B33" s="18">
        <v>0.27089999999999997</v>
      </c>
      <c r="C33" s="18">
        <v>1.8879999999999999</v>
      </c>
      <c r="D33" s="19">
        <v>1060</v>
      </c>
      <c r="E33" s="18">
        <v>0.17100000000000001</v>
      </c>
      <c r="F33" s="19">
        <v>305</v>
      </c>
      <c r="G33" s="18">
        <v>0.35</v>
      </c>
      <c r="H33" s="18">
        <v>0.46600000000000003</v>
      </c>
      <c r="I33" s="18">
        <v>0.95099999999999996</v>
      </c>
      <c r="J33" s="9">
        <v>1</v>
      </c>
    </row>
    <row r="34" spans="1:10" x14ac:dyDescent="0.3">
      <c r="A34" s="10">
        <v>2006</v>
      </c>
      <c r="B34" s="18">
        <v>0.28029999999999999</v>
      </c>
      <c r="C34" s="18">
        <v>1.9530000000000001</v>
      </c>
      <c r="D34" s="19">
        <v>922</v>
      </c>
      <c r="E34" s="18">
        <v>0.14799999999999999</v>
      </c>
      <c r="F34" s="19">
        <v>314</v>
      </c>
      <c r="G34" s="18">
        <v>0.36</v>
      </c>
      <c r="H34" s="18">
        <v>0.48</v>
      </c>
      <c r="I34" s="18">
        <v>0.94299999999999995</v>
      </c>
      <c r="J34" s="9">
        <v>1</v>
      </c>
    </row>
    <row r="35" spans="1:10" x14ac:dyDescent="0.3">
      <c r="A35" s="10">
        <v>2007</v>
      </c>
      <c r="B35" s="18">
        <v>0.1275</v>
      </c>
      <c r="C35" s="18">
        <v>0.88800000000000001</v>
      </c>
      <c r="D35" s="19">
        <v>797</v>
      </c>
      <c r="E35" s="18">
        <v>0.128</v>
      </c>
      <c r="F35" s="19">
        <v>331</v>
      </c>
      <c r="G35" s="18">
        <v>0.379</v>
      </c>
      <c r="H35" s="18">
        <v>0.505</v>
      </c>
      <c r="I35" s="18">
        <v>0.93500000000000005</v>
      </c>
      <c r="J35" s="9">
        <v>1</v>
      </c>
    </row>
    <row r="36" spans="1:10" x14ac:dyDescent="0.3">
      <c r="A36" s="10">
        <v>2008</v>
      </c>
      <c r="B36" s="18">
        <v>8.5500000000000007E-2</v>
      </c>
      <c r="C36" s="18">
        <v>0.59599999999999997</v>
      </c>
      <c r="D36" s="19">
        <v>800</v>
      </c>
      <c r="E36" s="18">
        <v>0.129</v>
      </c>
      <c r="F36" s="19">
        <v>362</v>
      </c>
      <c r="G36" s="18">
        <v>0.41499999999999998</v>
      </c>
      <c r="H36" s="18">
        <v>0.55300000000000005</v>
      </c>
      <c r="I36" s="18">
        <v>0.92800000000000005</v>
      </c>
      <c r="J36" s="9">
        <v>1</v>
      </c>
    </row>
    <row r="37" spans="1:10" x14ac:dyDescent="0.3">
      <c r="A37" s="10">
        <v>2009</v>
      </c>
      <c r="B37" s="18">
        <v>0.1179</v>
      </c>
      <c r="C37" s="18">
        <v>0.82199999999999995</v>
      </c>
      <c r="D37" s="19">
        <v>890</v>
      </c>
      <c r="E37" s="18">
        <v>0.14299999999999999</v>
      </c>
      <c r="F37" s="19">
        <v>382</v>
      </c>
      <c r="G37" s="18">
        <v>0.438</v>
      </c>
      <c r="H37" s="18">
        <v>0.58399999999999996</v>
      </c>
      <c r="I37" s="18">
        <v>0.92</v>
      </c>
      <c r="J37" s="9">
        <v>1</v>
      </c>
    </row>
    <row r="38" spans="1:10" x14ac:dyDescent="0.3">
      <c r="A38" s="10">
        <v>2010</v>
      </c>
      <c r="B38" s="18">
        <v>0.1147</v>
      </c>
      <c r="C38" s="18">
        <v>0.8</v>
      </c>
      <c r="D38" s="19">
        <v>941</v>
      </c>
      <c r="E38" s="18">
        <v>0.151</v>
      </c>
      <c r="F38" s="19">
        <v>389</v>
      </c>
      <c r="G38" s="18">
        <v>0.44600000000000001</v>
      </c>
      <c r="H38" s="18">
        <v>0.59399999999999997</v>
      </c>
      <c r="I38" s="18">
        <v>0.91400000000000003</v>
      </c>
      <c r="J38" s="9">
        <v>1</v>
      </c>
    </row>
    <row r="39" spans="1:10" x14ac:dyDescent="0.3">
      <c r="A39" s="10">
        <v>2011</v>
      </c>
      <c r="B39" s="18">
        <v>0.03</v>
      </c>
      <c r="C39" s="18">
        <v>0.20899999999999999</v>
      </c>
      <c r="D39" s="19">
        <v>972</v>
      </c>
      <c r="E39" s="18">
        <v>0.156</v>
      </c>
      <c r="F39" s="19">
        <v>413</v>
      </c>
      <c r="G39" s="18">
        <v>0.47299999999999998</v>
      </c>
      <c r="H39" s="18">
        <v>0.63100000000000001</v>
      </c>
      <c r="I39" s="18">
        <v>0.91200000000000003</v>
      </c>
      <c r="J39" s="9">
        <v>1</v>
      </c>
    </row>
    <row r="40" spans="1:10" x14ac:dyDescent="0.3">
      <c r="A40" s="10">
        <v>2012</v>
      </c>
      <c r="B40" s="18">
        <v>0.17960000000000001</v>
      </c>
      <c r="C40" s="18">
        <v>1.2509999999999999</v>
      </c>
      <c r="D40" s="19">
        <v>1134</v>
      </c>
      <c r="E40" s="18">
        <v>0.183</v>
      </c>
      <c r="F40" s="19">
        <v>427</v>
      </c>
      <c r="G40" s="18">
        <v>0.48899999999999999</v>
      </c>
      <c r="H40" s="18">
        <v>0.65200000000000002</v>
      </c>
      <c r="I40" s="18">
        <v>0.90900000000000003</v>
      </c>
      <c r="J40" s="9">
        <v>1</v>
      </c>
    </row>
    <row r="41" spans="1:10" x14ac:dyDescent="0.3">
      <c r="A41" s="10">
        <v>2013</v>
      </c>
      <c r="B41" s="9"/>
      <c r="C41" s="9"/>
      <c r="D41" s="9">
        <v>1201</v>
      </c>
      <c r="E41" s="9">
        <v>0.193</v>
      </c>
      <c r="F41" s="9"/>
      <c r="G41" s="9"/>
      <c r="H41" s="9"/>
      <c r="I41" s="9">
        <v>0.90400000000000003</v>
      </c>
      <c r="J41" s="9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/>
  </sheetViews>
  <sheetFormatPr defaultRowHeight="14.4" x14ac:dyDescent="0.3"/>
  <cols>
    <col min="1" max="4" width="8.88671875" style="12"/>
    <col min="5" max="5" width="11.6640625" style="12" bestFit="1" customWidth="1"/>
    <col min="6" max="6" width="9.6640625" style="12" bestFit="1" customWidth="1"/>
  </cols>
  <sheetData>
    <row r="1" spans="1:7" x14ac:dyDescent="0.3">
      <c r="A1" s="12" t="s">
        <v>0</v>
      </c>
      <c r="B1" s="12" t="s">
        <v>7</v>
      </c>
      <c r="C1" s="12" t="s">
        <v>11</v>
      </c>
      <c r="D1" s="12" t="s">
        <v>23</v>
      </c>
      <c r="E1" s="12" t="s">
        <v>8</v>
      </c>
      <c r="F1" s="12" t="s">
        <v>13</v>
      </c>
      <c r="G1" s="12" t="s">
        <v>35</v>
      </c>
    </row>
    <row r="2" spans="1:7" x14ac:dyDescent="0.3">
      <c r="A2" s="12">
        <v>1946</v>
      </c>
      <c r="B2" s="12">
        <v>0</v>
      </c>
      <c r="C2" s="12">
        <v>8094</v>
      </c>
      <c r="D2" s="12">
        <f>C2/2252</f>
        <v>3.5941385435168738</v>
      </c>
      <c r="E2" s="12">
        <v>4.0570000000000004</v>
      </c>
      <c r="F2" s="12">
        <v>5.2</v>
      </c>
      <c r="G2" s="12">
        <v>1</v>
      </c>
    </row>
    <row r="3" spans="1:7" x14ac:dyDescent="0.3">
      <c r="A3" s="12">
        <v>1947</v>
      </c>
      <c r="B3" s="12">
        <v>2.7000000000000001E-3</v>
      </c>
      <c r="C3" s="12">
        <v>8094</v>
      </c>
      <c r="D3" s="12">
        <f t="shared" ref="D3:D66" si="0">C3/2252</f>
        <v>3.5941385435168738</v>
      </c>
      <c r="E3" s="12">
        <v>4.0540000000000003</v>
      </c>
      <c r="F3" s="12">
        <v>5.2</v>
      </c>
      <c r="G3" s="12">
        <v>1</v>
      </c>
    </row>
    <row r="4" spans="1:7" x14ac:dyDescent="0.3">
      <c r="A4" s="12">
        <v>1948</v>
      </c>
      <c r="B4" s="12">
        <v>5.4299999999999999E-3</v>
      </c>
      <c r="C4" s="12">
        <v>8081</v>
      </c>
      <c r="D4" s="12">
        <f t="shared" si="0"/>
        <v>3.5883658969804619</v>
      </c>
      <c r="E4" s="12">
        <v>4.0439999999999996</v>
      </c>
      <c r="F4" s="12">
        <v>5.18</v>
      </c>
      <c r="G4" s="12">
        <v>1</v>
      </c>
    </row>
    <row r="5" spans="1:7" x14ac:dyDescent="0.3">
      <c r="A5" s="12">
        <v>1949</v>
      </c>
      <c r="B5" s="12">
        <v>8.2100000000000003E-3</v>
      </c>
      <c r="C5" s="12">
        <v>8058</v>
      </c>
      <c r="D5" s="12">
        <f t="shared" si="0"/>
        <v>3.5781527531083483</v>
      </c>
      <c r="E5" s="12">
        <v>4.0289999999999999</v>
      </c>
      <c r="F5" s="12">
        <v>5.17</v>
      </c>
      <c r="G5" s="12">
        <v>1</v>
      </c>
    </row>
    <row r="6" spans="1:7" x14ac:dyDescent="0.3">
      <c r="A6" s="12">
        <v>1950</v>
      </c>
      <c r="B6" s="12">
        <v>1.1050000000000001E-2</v>
      </c>
      <c r="C6" s="12">
        <v>8024</v>
      </c>
      <c r="D6" s="12">
        <f t="shared" si="0"/>
        <v>3.5630550621669625</v>
      </c>
      <c r="E6" s="12">
        <v>4.008</v>
      </c>
      <c r="F6" s="12">
        <v>5.14</v>
      </c>
      <c r="G6" s="12">
        <v>1</v>
      </c>
    </row>
    <row r="7" spans="1:7" x14ac:dyDescent="0.3">
      <c r="A7" s="12">
        <v>1951</v>
      </c>
      <c r="B7" s="12">
        <v>1.3990000000000001E-2</v>
      </c>
      <c r="C7" s="12">
        <v>7981</v>
      </c>
      <c r="D7" s="12">
        <f t="shared" si="0"/>
        <v>3.5439609236234459</v>
      </c>
      <c r="E7" s="12">
        <v>3.984</v>
      </c>
      <c r="F7" s="12">
        <v>5.1100000000000003</v>
      </c>
      <c r="G7" s="12">
        <v>1</v>
      </c>
    </row>
    <row r="8" spans="1:7" x14ac:dyDescent="0.3">
      <c r="A8" s="12">
        <v>1952</v>
      </c>
      <c r="B8" s="12">
        <v>1.703E-2</v>
      </c>
      <c r="C8" s="12">
        <v>7930</v>
      </c>
      <c r="D8" s="12">
        <f t="shared" si="0"/>
        <v>3.5213143872113677</v>
      </c>
      <c r="E8" s="12">
        <v>3.9550000000000001</v>
      </c>
      <c r="F8" s="12">
        <v>5.07</v>
      </c>
      <c r="G8" s="12">
        <v>1</v>
      </c>
    </row>
    <row r="9" spans="1:7" x14ac:dyDescent="0.3">
      <c r="A9" s="12">
        <v>1953</v>
      </c>
      <c r="B9" s="12">
        <v>2.0199999999999999E-2</v>
      </c>
      <c r="C9" s="12">
        <v>7871</v>
      </c>
      <c r="D9" s="12">
        <f t="shared" si="0"/>
        <v>3.4951154529307282</v>
      </c>
      <c r="E9" s="12">
        <v>3.9220000000000002</v>
      </c>
      <c r="F9" s="12">
        <v>5.03</v>
      </c>
      <c r="G9" s="12">
        <v>1</v>
      </c>
    </row>
    <row r="10" spans="1:7" x14ac:dyDescent="0.3">
      <c r="A10" s="12">
        <v>1954</v>
      </c>
      <c r="B10" s="12">
        <v>2.3519999999999999E-2</v>
      </c>
      <c r="C10" s="12">
        <v>7805</v>
      </c>
      <c r="D10" s="12">
        <f t="shared" si="0"/>
        <v>3.4658081705150976</v>
      </c>
      <c r="E10" s="12">
        <v>3.8860000000000001</v>
      </c>
      <c r="F10" s="12">
        <v>4.9800000000000004</v>
      </c>
      <c r="G10" s="12">
        <v>1</v>
      </c>
    </row>
    <row r="11" spans="1:7" x14ac:dyDescent="0.3">
      <c r="A11" s="12">
        <v>1955</v>
      </c>
      <c r="B11" s="12">
        <v>2.7E-2</v>
      </c>
      <c r="C11" s="12">
        <v>7734</v>
      </c>
      <c r="D11" s="12">
        <f t="shared" si="0"/>
        <v>3.4342806394316163</v>
      </c>
      <c r="E11" s="12">
        <v>3.847</v>
      </c>
      <c r="F11" s="12">
        <v>4.93</v>
      </c>
      <c r="G11" s="12">
        <v>1</v>
      </c>
    </row>
    <row r="12" spans="1:7" x14ac:dyDescent="0.3">
      <c r="A12" s="12">
        <v>1956</v>
      </c>
      <c r="B12" s="12">
        <v>3.0679999999999999E-2</v>
      </c>
      <c r="C12" s="12">
        <v>7656</v>
      </c>
      <c r="D12" s="12">
        <f t="shared" si="0"/>
        <v>3.3996447602131439</v>
      </c>
      <c r="E12" s="12">
        <v>3.8039999999999998</v>
      </c>
      <c r="F12" s="12">
        <v>4.88</v>
      </c>
      <c r="G12" s="12">
        <v>1</v>
      </c>
    </row>
    <row r="13" spans="1:7" x14ac:dyDescent="0.3">
      <c r="A13" s="12">
        <v>1957</v>
      </c>
      <c r="B13" s="12">
        <v>3.458E-2</v>
      </c>
      <c r="C13" s="12">
        <v>7573</v>
      </c>
      <c r="D13" s="12">
        <f t="shared" si="0"/>
        <v>3.3627886323268208</v>
      </c>
      <c r="E13" s="12">
        <v>3.7589999999999999</v>
      </c>
      <c r="F13" s="12">
        <v>4.82</v>
      </c>
      <c r="G13" s="12">
        <v>1</v>
      </c>
    </row>
    <row r="14" spans="1:7" x14ac:dyDescent="0.3">
      <c r="A14" s="12">
        <v>1958</v>
      </c>
      <c r="B14" s="12">
        <v>3.8719999999999997E-2</v>
      </c>
      <c r="C14" s="12">
        <v>7485</v>
      </c>
      <c r="D14" s="12">
        <f t="shared" si="0"/>
        <v>3.3237122557726466</v>
      </c>
      <c r="E14" s="12">
        <v>3.7120000000000002</v>
      </c>
      <c r="F14" s="12">
        <v>4.76</v>
      </c>
      <c r="G14" s="12">
        <v>1</v>
      </c>
    </row>
    <row r="15" spans="1:7" x14ac:dyDescent="0.3">
      <c r="A15" s="12">
        <v>1959</v>
      </c>
      <c r="B15" s="12">
        <v>4.3150000000000001E-2</v>
      </c>
      <c r="C15" s="12">
        <v>7392</v>
      </c>
      <c r="D15" s="12">
        <f t="shared" si="0"/>
        <v>3.2824156305506218</v>
      </c>
      <c r="E15" s="12">
        <v>3.661</v>
      </c>
      <c r="F15" s="12">
        <v>4.6900000000000004</v>
      </c>
      <c r="G15" s="12">
        <v>1</v>
      </c>
    </row>
    <row r="16" spans="1:7" x14ac:dyDescent="0.3">
      <c r="A16" s="12">
        <v>1960</v>
      </c>
      <c r="B16" s="12">
        <v>4.7879999999999999E-2</v>
      </c>
      <c r="C16" s="12">
        <v>7293</v>
      </c>
      <c r="D16" s="12">
        <f t="shared" si="0"/>
        <v>3.2384547069271759</v>
      </c>
      <c r="E16" s="12">
        <v>3.6080000000000001</v>
      </c>
      <c r="F16" s="12">
        <v>4.63</v>
      </c>
      <c r="G16" s="12">
        <v>1</v>
      </c>
    </row>
    <row r="17" spans="1:7" ht="15" customHeight="1" x14ac:dyDescent="0.3">
      <c r="A17" s="12">
        <v>1961</v>
      </c>
      <c r="B17" s="12">
        <v>5.314E-2</v>
      </c>
      <c r="C17" s="12">
        <v>7189</v>
      </c>
      <c r="D17" s="12">
        <f t="shared" si="0"/>
        <v>3.1922735346358793</v>
      </c>
      <c r="E17" s="12">
        <v>3.5470000000000002</v>
      </c>
      <c r="F17" s="12">
        <v>4.55</v>
      </c>
      <c r="G17" s="12">
        <v>1</v>
      </c>
    </row>
    <row r="18" spans="1:7" x14ac:dyDescent="0.3">
      <c r="A18" s="12">
        <v>1962</v>
      </c>
      <c r="B18" s="12">
        <v>5.8290000000000002E-2</v>
      </c>
      <c r="C18" s="12">
        <v>7059</v>
      </c>
      <c r="D18" s="12">
        <f t="shared" si="0"/>
        <v>3.1345470692717585</v>
      </c>
      <c r="E18" s="12">
        <v>3.476</v>
      </c>
      <c r="F18" s="12">
        <v>4.46</v>
      </c>
      <c r="G18" s="12">
        <v>1</v>
      </c>
    </row>
    <row r="19" spans="1:7" x14ac:dyDescent="0.3">
      <c r="A19" s="12">
        <v>1963</v>
      </c>
      <c r="B19" s="12">
        <v>6.3320000000000001E-2</v>
      </c>
      <c r="C19" s="12">
        <v>6920</v>
      </c>
      <c r="D19" s="12">
        <f t="shared" si="0"/>
        <v>3.0728241563055061</v>
      </c>
      <c r="E19" s="12">
        <v>3.407</v>
      </c>
      <c r="F19" s="12">
        <v>4.37</v>
      </c>
      <c r="G19" s="12">
        <v>1</v>
      </c>
    </row>
    <row r="20" spans="1:7" x14ac:dyDescent="0.3">
      <c r="A20" s="12">
        <v>1964</v>
      </c>
      <c r="B20" s="12">
        <v>6.676E-2</v>
      </c>
      <c r="C20" s="12">
        <v>6801</v>
      </c>
      <c r="D20" s="12">
        <f t="shared" si="0"/>
        <v>3.0199822380106571</v>
      </c>
      <c r="E20" s="12">
        <v>3.3479999999999999</v>
      </c>
      <c r="F20" s="12">
        <v>4.29</v>
      </c>
      <c r="G20" s="12">
        <v>1</v>
      </c>
    </row>
    <row r="21" spans="1:7" x14ac:dyDescent="0.3">
      <c r="A21" s="12">
        <v>1965</v>
      </c>
      <c r="B21" s="12">
        <v>6.9150000000000003E-2</v>
      </c>
      <c r="C21" s="12">
        <v>6693</v>
      </c>
      <c r="D21" s="12">
        <f t="shared" si="0"/>
        <v>2.9720248667850799</v>
      </c>
      <c r="E21" s="12">
        <v>3.2930000000000001</v>
      </c>
      <c r="F21" s="12">
        <v>4.22</v>
      </c>
      <c r="G21" s="12">
        <v>1</v>
      </c>
    </row>
    <row r="22" spans="1:7" x14ac:dyDescent="0.3">
      <c r="A22" s="12">
        <v>1966</v>
      </c>
      <c r="B22" s="12">
        <v>6.9419999999999996E-2</v>
      </c>
      <c r="C22" s="12">
        <v>6589</v>
      </c>
      <c r="D22" s="12">
        <f t="shared" si="0"/>
        <v>2.9258436944937833</v>
      </c>
      <c r="E22" s="12">
        <v>3.2450000000000001</v>
      </c>
      <c r="F22" s="12">
        <v>4.16</v>
      </c>
      <c r="G22" s="12">
        <v>1</v>
      </c>
    </row>
    <row r="23" spans="1:7" x14ac:dyDescent="0.3">
      <c r="A23" s="12">
        <v>1967</v>
      </c>
      <c r="B23" s="12">
        <v>6.8750000000000006E-2</v>
      </c>
      <c r="C23" s="12">
        <v>6508</v>
      </c>
      <c r="D23" s="12">
        <f t="shared" si="0"/>
        <v>2.8898756660746003</v>
      </c>
      <c r="E23" s="12">
        <v>3.2069999999999999</v>
      </c>
      <c r="F23" s="12">
        <v>4.1100000000000003</v>
      </c>
      <c r="G23" s="12">
        <v>1</v>
      </c>
    </row>
    <row r="24" spans="1:7" x14ac:dyDescent="0.3">
      <c r="A24" s="12">
        <v>1968</v>
      </c>
      <c r="B24" s="12">
        <v>6.8790000000000004E-2</v>
      </c>
      <c r="C24" s="12">
        <v>6439</v>
      </c>
      <c r="D24" s="12">
        <f t="shared" si="0"/>
        <v>2.8592362344582591</v>
      </c>
      <c r="E24" s="12">
        <v>3.173</v>
      </c>
      <c r="F24" s="12">
        <v>4.07</v>
      </c>
      <c r="G24" s="12">
        <v>1</v>
      </c>
    </row>
    <row r="25" spans="1:7" x14ac:dyDescent="0.3">
      <c r="A25" s="12">
        <v>1969</v>
      </c>
      <c r="B25" s="12">
        <v>6.7390000000000005E-2</v>
      </c>
      <c r="C25" s="12">
        <v>6379</v>
      </c>
      <c r="D25" s="12">
        <f t="shared" si="0"/>
        <v>2.8325932504440496</v>
      </c>
      <c r="E25" s="12">
        <v>3.1469999999999998</v>
      </c>
      <c r="F25" s="12">
        <v>4.03</v>
      </c>
      <c r="G25" s="12">
        <v>1</v>
      </c>
    </row>
    <row r="26" spans="1:7" x14ac:dyDescent="0.3">
      <c r="A26" s="12">
        <v>1970</v>
      </c>
      <c r="B26" s="12">
        <v>6.5229999999999996E-2</v>
      </c>
      <c r="C26" s="12">
        <v>6336</v>
      </c>
      <c r="D26" s="12">
        <f t="shared" si="0"/>
        <v>2.813499111900533</v>
      </c>
      <c r="E26" s="12">
        <v>3.129</v>
      </c>
      <c r="F26" s="12">
        <v>4.01</v>
      </c>
      <c r="G26" s="12">
        <v>1</v>
      </c>
    </row>
    <row r="27" spans="1:7" x14ac:dyDescent="0.3">
      <c r="A27" s="12">
        <v>1971</v>
      </c>
      <c r="B27" s="12">
        <v>7.3179999999999995E-2</v>
      </c>
      <c r="C27" s="12">
        <v>6308</v>
      </c>
      <c r="D27" s="12">
        <f t="shared" si="0"/>
        <v>2.8010657193605684</v>
      </c>
      <c r="E27" s="12">
        <v>3.109</v>
      </c>
      <c r="F27" s="12">
        <v>3.99</v>
      </c>
      <c r="G27" s="12">
        <v>1</v>
      </c>
    </row>
    <row r="28" spans="1:7" x14ac:dyDescent="0.3">
      <c r="A28" s="12">
        <v>1972</v>
      </c>
      <c r="B28" s="12">
        <v>8.1640000000000004E-2</v>
      </c>
      <c r="C28" s="12">
        <v>6263</v>
      </c>
      <c r="D28" s="12">
        <f t="shared" si="0"/>
        <v>2.7810834813499112</v>
      </c>
      <c r="E28" s="12">
        <v>3.0779999999999998</v>
      </c>
      <c r="F28" s="12">
        <v>3.95</v>
      </c>
      <c r="G28" s="12">
        <v>1</v>
      </c>
    </row>
    <row r="29" spans="1:7" x14ac:dyDescent="0.3">
      <c r="A29" s="12">
        <v>1973</v>
      </c>
      <c r="B29" s="12">
        <v>8.2930000000000004E-2</v>
      </c>
      <c r="C29" s="12">
        <v>6190</v>
      </c>
      <c r="D29" s="12">
        <f t="shared" si="0"/>
        <v>2.7486678507992894</v>
      </c>
      <c r="E29" s="12">
        <v>3.0430000000000001</v>
      </c>
      <c r="F29" s="12">
        <v>3.9</v>
      </c>
      <c r="G29" s="12">
        <v>1</v>
      </c>
    </row>
    <row r="30" spans="1:7" x14ac:dyDescent="0.3">
      <c r="A30" s="12">
        <v>1974</v>
      </c>
      <c r="B30" s="12">
        <v>9.4710000000000003E-2</v>
      </c>
      <c r="C30" s="12">
        <v>6130</v>
      </c>
      <c r="D30" s="12">
        <f t="shared" si="0"/>
        <v>2.7220248667850799</v>
      </c>
      <c r="E30" s="12">
        <v>3.0049999999999999</v>
      </c>
      <c r="F30" s="12">
        <v>3.85</v>
      </c>
      <c r="G30" s="12">
        <v>1</v>
      </c>
    </row>
    <row r="31" spans="1:7" x14ac:dyDescent="0.3">
      <c r="A31" s="12">
        <v>1975</v>
      </c>
      <c r="B31" s="12">
        <v>0.1222</v>
      </c>
      <c r="C31" s="12">
        <v>6048</v>
      </c>
      <c r="D31" s="12">
        <f t="shared" si="0"/>
        <v>2.6856127886323269</v>
      </c>
      <c r="E31" s="12">
        <v>2.9449999999999998</v>
      </c>
      <c r="F31" s="12">
        <v>3.78</v>
      </c>
      <c r="G31" s="12">
        <v>1</v>
      </c>
    </row>
    <row r="32" spans="1:7" x14ac:dyDescent="0.3">
      <c r="A32" s="12">
        <v>1976</v>
      </c>
      <c r="B32" s="12">
        <v>0.11482000000000001</v>
      </c>
      <c r="C32" s="12">
        <v>5437</v>
      </c>
      <c r="D32" s="12">
        <f t="shared" si="0"/>
        <v>2.4142984014209592</v>
      </c>
      <c r="E32" s="12">
        <v>2.67</v>
      </c>
      <c r="F32" s="12">
        <v>3.42</v>
      </c>
      <c r="G32" s="12">
        <v>1</v>
      </c>
    </row>
    <row r="33" spans="1:7" x14ac:dyDescent="0.3">
      <c r="A33" s="12">
        <v>1977</v>
      </c>
      <c r="B33" s="12">
        <v>0.11989</v>
      </c>
      <c r="C33" s="12">
        <v>6398</v>
      </c>
      <c r="D33" s="12">
        <f t="shared" si="0"/>
        <v>2.8410301953818826</v>
      </c>
      <c r="E33" s="12">
        <v>3.0649999999999999</v>
      </c>
      <c r="F33" s="12">
        <v>3.93</v>
      </c>
      <c r="G33" s="12">
        <v>1</v>
      </c>
    </row>
    <row r="34" spans="1:7" x14ac:dyDescent="0.3">
      <c r="A34" s="12">
        <v>1978</v>
      </c>
      <c r="B34" s="12">
        <v>0.14513000000000001</v>
      </c>
      <c r="C34" s="12">
        <v>5947</v>
      </c>
      <c r="D34" s="12">
        <f t="shared" si="0"/>
        <v>2.6407637655417409</v>
      </c>
      <c r="E34" s="12">
        <v>2.9470000000000001</v>
      </c>
      <c r="F34" s="12">
        <v>3.78</v>
      </c>
      <c r="G34" s="12">
        <v>1</v>
      </c>
    </row>
    <row r="35" spans="1:7" x14ac:dyDescent="0.3">
      <c r="A35" s="12">
        <v>1979</v>
      </c>
      <c r="B35" s="12">
        <v>0.16996</v>
      </c>
      <c r="C35" s="12">
        <v>5330</v>
      </c>
      <c r="D35" s="12">
        <f t="shared" si="0"/>
        <v>2.366785079928952</v>
      </c>
      <c r="E35" s="12">
        <v>2.5920000000000001</v>
      </c>
      <c r="F35" s="12">
        <v>3.32</v>
      </c>
      <c r="G35" s="12">
        <v>1</v>
      </c>
    </row>
    <row r="36" spans="1:7" x14ac:dyDescent="0.3">
      <c r="A36" s="12">
        <v>1980</v>
      </c>
      <c r="B36" s="12">
        <v>0.31584000000000001</v>
      </c>
      <c r="C36" s="12">
        <v>5034</v>
      </c>
      <c r="D36" s="12">
        <f t="shared" si="0"/>
        <v>2.2353463587921847</v>
      </c>
      <c r="E36" s="12">
        <v>2.3719999999999999</v>
      </c>
      <c r="F36" s="12">
        <v>3.04</v>
      </c>
      <c r="G36" s="12">
        <v>1</v>
      </c>
    </row>
    <row r="37" spans="1:7" x14ac:dyDescent="0.3">
      <c r="A37" s="12">
        <v>1981</v>
      </c>
      <c r="B37" s="12">
        <v>0.28847</v>
      </c>
      <c r="C37" s="12">
        <v>4499</v>
      </c>
      <c r="D37" s="12">
        <f t="shared" si="0"/>
        <v>1.9977797513321491</v>
      </c>
      <c r="E37" s="12">
        <v>2.113</v>
      </c>
      <c r="F37" s="12">
        <v>2.71</v>
      </c>
      <c r="G37" s="12">
        <v>1</v>
      </c>
    </row>
    <row r="38" spans="1:7" x14ac:dyDescent="0.3">
      <c r="A38" s="12">
        <v>1982</v>
      </c>
      <c r="B38" s="12">
        <v>0.30452000000000001</v>
      </c>
      <c r="C38" s="12">
        <v>4847</v>
      </c>
      <c r="D38" s="12">
        <f t="shared" si="0"/>
        <v>2.152309058614565</v>
      </c>
      <c r="E38" s="12">
        <v>2.2000000000000002</v>
      </c>
      <c r="F38" s="12">
        <v>2.82</v>
      </c>
      <c r="G38" s="12">
        <v>1</v>
      </c>
    </row>
    <row r="39" spans="1:7" x14ac:dyDescent="0.3">
      <c r="A39" s="12">
        <v>1983</v>
      </c>
      <c r="B39" s="12">
        <v>0.33923999999999999</v>
      </c>
      <c r="C39" s="12">
        <v>4888</v>
      </c>
      <c r="D39" s="12">
        <f t="shared" si="0"/>
        <v>2.1705150976909415</v>
      </c>
      <c r="E39" s="12">
        <v>2.2829999999999999</v>
      </c>
      <c r="F39" s="12">
        <v>2.93</v>
      </c>
      <c r="G39" s="12">
        <v>1</v>
      </c>
    </row>
    <row r="40" spans="1:7" x14ac:dyDescent="0.3">
      <c r="A40" s="12">
        <v>1984</v>
      </c>
      <c r="B40" s="12">
        <v>0.40705999999999998</v>
      </c>
      <c r="C40" s="12">
        <v>4562</v>
      </c>
      <c r="D40" s="12">
        <f t="shared" si="0"/>
        <v>2.0257548845470694</v>
      </c>
      <c r="E40" s="12">
        <v>2.1560000000000001</v>
      </c>
      <c r="F40" s="12">
        <v>2.76</v>
      </c>
      <c r="G40" s="12">
        <v>1</v>
      </c>
    </row>
    <row r="41" spans="1:7" x14ac:dyDescent="0.3">
      <c r="A41" s="12">
        <v>1985</v>
      </c>
      <c r="B41" s="12">
        <v>0.54207000000000005</v>
      </c>
      <c r="C41" s="12">
        <v>4565</v>
      </c>
      <c r="D41" s="12">
        <f t="shared" si="0"/>
        <v>2.0270870337477795</v>
      </c>
      <c r="E41" s="12">
        <v>2.085</v>
      </c>
      <c r="F41" s="12">
        <v>2.67</v>
      </c>
      <c r="G41" s="12">
        <v>1</v>
      </c>
    </row>
    <row r="42" spans="1:7" x14ac:dyDescent="0.3">
      <c r="A42" s="12">
        <v>1986</v>
      </c>
      <c r="B42" s="12">
        <v>0.52176</v>
      </c>
      <c r="C42" s="12">
        <v>4519</v>
      </c>
      <c r="D42" s="12">
        <f t="shared" si="0"/>
        <v>2.0066607460035524</v>
      </c>
      <c r="E42" s="12">
        <v>2.0880000000000001</v>
      </c>
      <c r="F42" s="12">
        <v>2.68</v>
      </c>
      <c r="G42" s="12">
        <v>1</v>
      </c>
    </row>
    <row r="43" spans="1:7" x14ac:dyDescent="0.3">
      <c r="A43" s="12">
        <v>1987</v>
      </c>
      <c r="B43" s="12">
        <v>0.48558000000000001</v>
      </c>
      <c r="C43" s="12">
        <v>4006</v>
      </c>
      <c r="D43" s="12">
        <f t="shared" si="0"/>
        <v>1.7788632326820604</v>
      </c>
      <c r="E43" s="12">
        <v>1.881</v>
      </c>
      <c r="F43" s="12">
        <v>2.41</v>
      </c>
      <c r="G43" s="12">
        <v>1</v>
      </c>
    </row>
    <row r="44" spans="1:7" x14ac:dyDescent="0.3">
      <c r="A44" s="12">
        <v>1988</v>
      </c>
      <c r="B44" s="12">
        <v>0.61087000000000002</v>
      </c>
      <c r="C44" s="12">
        <v>3456</v>
      </c>
      <c r="D44" s="12">
        <f t="shared" si="0"/>
        <v>1.5346358792184724</v>
      </c>
      <c r="E44" s="12">
        <v>1.5429999999999999</v>
      </c>
      <c r="F44" s="12">
        <v>1.98</v>
      </c>
      <c r="G44" s="12">
        <v>1</v>
      </c>
    </row>
    <row r="45" spans="1:7" x14ac:dyDescent="0.3">
      <c r="A45" s="12">
        <v>1989</v>
      </c>
      <c r="B45" s="12">
        <v>0.81583000000000006</v>
      </c>
      <c r="C45" s="12">
        <v>4709</v>
      </c>
      <c r="D45" s="12">
        <f t="shared" si="0"/>
        <v>2.0910301953818826</v>
      </c>
      <c r="E45" s="12">
        <v>2.0499999999999998</v>
      </c>
      <c r="F45" s="12">
        <v>2.63</v>
      </c>
      <c r="G45" s="12">
        <v>1</v>
      </c>
    </row>
    <row r="46" spans="1:7" x14ac:dyDescent="0.3">
      <c r="A46" s="12">
        <v>1990</v>
      </c>
      <c r="B46" s="12">
        <v>1.2127300000000001</v>
      </c>
      <c r="C46" s="12">
        <v>3931</v>
      </c>
      <c r="D46" s="12">
        <f t="shared" si="0"/>
        <v>1.7455595026642985</v>
      </c>
      <c r="E46" s="12">
        <v>1.8260000000000001</v>
      </c>
      <c r="F46" s="12">
        <v>2.34</v>
      </c>
      <c r="G46" s="12">
        <v>1</v>
      </c>
    </row>
    <row r="47" spans="1:7" x14ac:dyDescent="0.3">
      <c r="A47" s="12">
        <v>1991</v>
      </c>
      <c r="B47" s="12">
        <v>2.0316000000000001</v>
      </c>
      <c r="C47" s="12">
        <v>3283</v>
      </c>
      <c r="D47" s="12">
        <f t="shared" si="0"/>
        <v>1.4578152753108349</v>
      </c>
      <c r="E47" s="12">
        <v>1.4179999999999999</v>
      </c>
      <c r="F47" s="12">
        <v>1.82</v>
      </c>
      <c r="G47" s="12">
        <v>1</v>
      </c>
    </row>
    <row r="48" spans="1:7" x14ac:dyDescent="0.3">
      <c r="A48" s="12">
        <v>1992</v>
      </c>
      <c r="B48" s="12">
        <v>0.37437999999999999</v>
      </c>
      <c r="C48" s="12">
        <v>3108</v>
      </c>
      <c r="D48" s="12">
        <f t="shared" si="0"/>
        <v>1.3801065719360568</v>
      </c>
      <c r="E48" s="12">
        <v>1.45</v>
      </c>
      <c r="F48" s="12">
        <v>1.86</v>
      </c>
      <c r="G48" s="12">
        <v>1</v>
      </c>
    </row>
    <row r="49" spans="1:7" x14ac:dyDescent="0.3">
      <c r="A49" s="12">
        <v>1993</v>
      </c>
      <c r="B49" s="12">
        <v>0.47258</v>
      </c>
      <c r="C49" s="12">
        <v>2777</v>
      </c>
      <c r="D49" s="12">
        <f t="shared" si="0"/>
        <v>1.2331261101243338</v>
      </c>
      <c r="E49" s="12">
        <v>1.3169999999999999</v>
      </c>
      <c r="F49" s="12">
        <v>1.69</v>
      </c>
      <c r="G49" s="12">
        <v>1</v>
      </c>
    </row>
    <row r="50" spans="1:7" x14ac:dyDescent="0.3">
      <c r="A50" s="12">
        <v>1994</v>
      </c>
      <c r="B50" s="12">
        <v>0.48491000000000001</v>
      </c>
      <c r="C50" s="12">
        <v>3122</v>
      </c>
      <c r="D50" s="12">
        <f t="shared" si="0"/>
        <v>1.3863232682060391</v>
      </c>
      <c r="E50" s="12">
        <v>1.4239999999999999</v>
      </c>
      <c r="F50" s="12">
        <v>1.83</v>
      </c>
      <c r="G50" s="12">
        <v>1</v>
      </c>
    </row>
    <row r="51" spans="1:7" x14ac:dyDescent="0.3">
      <c r="A51" s="12">
        <v>1995</v>
      </c>
      <c r="B51" s="12">
        <v>0.53695999999999999</v>
      </c>
      <c r="C51" s="12">
        <v>2665</v>
      </c>
      <c r="D51" s="12">
        <f t="shared" si="0"/>
        <v>1.183392539964476</v>
      </c>
      <c r="E51" s="12">
        <v>1.25</v>
      </c>
      <c r="F51" s="12">
        <v>1.6</v>
      </c>
      <c r="G51" s="12">
        <v>1</v>
      </c>
    </row>
    <row r="52" spans="1:7" x14ac:dyDescent="0.3">
      <c r="A52" s="12">
        <v>1996</v>
      </c>
      <c r="B52" s="12">
        <v>0.43012</v>
      </c>
      <c r="C52" s="12">
        <v>2595</v>
      </c>
      <c r="D52" s="12">
        <f t="shared" si="0"/>
        <v>1.1523090586145648</v>
      </c>
      <c r="E52" s="12">
        <v>1.1950000000000001</v>
      </c>
      <c r="F52" s="12">
        <v>1.53</v>
      </c>
      <c r="G52" s="12">
        <v>1</v>
      </c>
    </row>
    <row r="53" spans="1:7" x14ac:dyDescent="0.3">
      <c r="A53" s="12">
        <v>1997</v>
      </c>
      <c r="B53" s="12">
        <v>0.52017999999999998</v>
      </c>
      <c r="C53" s="12">
        <v>2943</v>
      </c>
      <c r="D53" s="12">
        <f t="shared" si="0"/>
        <v>1.3068383658969804</v>
      </c>
      <c r="E53" s="12">
        <v>1.347</v>
      </c>
      <c r="F53" s="12">
        <v>1.73</v>
      </c>
      <c r="G53" s="12">
        <v>1</v>
      </c>
    </row>
    <row r="54" spans="1:7" x14ac:dyDescent="0.3">
      <c r="A54" s="12">
        <v>1998</v>
      </c>
      <c r="B54" s="12">
        <v>0.49542000000000003</v>
      </c>
      <c r="C54" s="12">
        <v>3007</v>
      </c>
      <c r="D54" s="12">
        <f t="shared" si="0"/>
        <v>1.3352575488454708</v>
      </c>
      <c r="E54" s="12">
        <v>1.4259999999999999</v>
      </c>
      <c r="F54" s="12">
        <v>1.83</v>
      </c>
      <c r="G54" s="12">
        <v>1</v>
      </c>
    </row>
    <row r="55" spans="1:7" x14ac:dyDescent="0.3">
      <c r="A55" s="12">
        <v>1999</v>
      </c>
      <c r="B55" s="12">
        <v>0.46773999999999999</v>
      </c>
      <c r="C55" s="12">
        <v>3322</v>
      </c>
      <c r="D55" s="12">
        <f t="shared" si="0"/>
        <v>1.4751332149200711</v>
      </c>
      <c r="E55" s="12">
        <v>1.5489999999999999</v>
      </c>
      <c r="F55" s="12">
        <v>1.99</v>
      </c>
      <c r="G55" s="12">
        <v>1</v>
      </c>
    </row>
    <row r="56" spans="1:7" x14ac:dyDescent="0.3">
      <c r="A56" s="12">
        <v>2000</v>
      </c>
      <c r="B56" s="12">
        <v>0.64737999999999996</v>
      </c>
      <c r="C56" s="12">
        <v>3429</v>
      </c>
      <c r="D56" s="12">
        <f t="shared" si="0"/>
        <v>1.5226465364120783</v>
      </c>
      <c r="E56" s="12">
        <v>1.5580000000000001</v>
      </c>
      <c r="F56" s="12">
        <v>2</v>
      </c>
      <c r="G56" s="12">
        <v>1</v>
      </c>
    </row>
    <row r="57" spans="1:7" x14ac:dyDescent="0.3">
      <c r="A57" s="12">
        <v>2001</v>
      </c>
      <c r="B57" s="12">
        <v>0.78</v>
      </c>
      <c r="C57" s="12">
        <v>3105</v>
      </c>
      <c r="D57" s="12">
        <f t="shared" si="0"/>
        <v>1.3787744227353464</v>
      </c>
      <c r="E57" s="12">
        <v>1.3759999999999999</v>
      </c>
      <c r="F57" s="12">
        <v>1.76</v>
      </c>
      <c r="G57" s="12">
        <v>1</v>
      </c>
    </row>
    <row r="58" spans="1:7" x14ac:dyDescent="0.3">
      <c r="A58" s="12">
        <v>2002</v>
      </c>
      <c r="B58" s="12">
        <v>0.70394999999999996</v>
      </c>
      <c r="C58" s="12">
        <v>2972</v>
      </c>
      <c r="D58" s="12">
        <f t="shared" si="0"/>
        <v>1.3197158081705151</v>
      </c>
      <c r="E58" s="12">
        <v>1.319</v>
      </c>
      <c r="F58" s="12">
        <v>1.69</v>
      </c>
      <c r="G58" s="12">
        <v>1</v>
      </c>
    </row>
    <row r="59" spans="1:7" x14ac:dyDescent="0.3">
      <c r="A59" s="12">
        <v>2003</v>
      </c>
      <c r="B59" s="12">
        <v>0.46087</v>
      </c>
      <c r="C59" s="12">
        <v>2904</v>
      </c>
      <c r="D59" s="12">
        <f t="shared" si="0"/>
        <v>1.2895204262877442</v>
      </c>
      <c r="E59" s="12">
        <v>1.3680000000000001</v>
      </c>
      <c r="F59" s="12">
        <v>1.75</v>
      </c>
      <c r="G59" s="12">
        <v>1</v>
      </c>
    </row>
    <row r="60" spans="1:7" x14ac:dyDescent="0.3">
      <c r="A60" s="12">
        <v>2004</v>
      </c>
      <c r="B60" s="12">
        <v>0.59616000000000002</v>
      </c>
      <c r="C60" s="12">
        <v>2559</v>
      </c>
      <c r="D60" s="12">
        <f t="shared" si="0"/>
        <v>1.1363232682060391</v>
      </c>
      <c r="E60" s="12">
        <v>1.175</v>
      </c>
      <c r="F60" s="12">
        <v>1.51</v>
      </c>
      <c r="G60" s="12">
        <v>1</v>
      </c>
    </row>
    <row r="61" spans="1:7" x14ac:dyDescent="0.3">
      <c r="A61" s="12">
        <v>2005</v>
      </c>
      <c r="B61" s="12">
        <v>0.58338999999999996</v>
      </c>
      <c r="C61" s="12">
        <v>2588</v>
      </c>
      <c r="D61" s="12">
        <f t="shared" si="0"/>
        <v>1.1492007104795736</v>
      </c>
      <c r="E61" s="12">
        <v>1.1499999999999999</v>
      </c>
      <c r="F61" s="12">
        <v>1.47</v>
      </c>
      <c r="G61" s="12">
        <v>1</v>
      </c>
    </row>
    <row r="62" spans="1:7" x14ac:dyDescent="0.3">
      <c r="A62" s="12">
        <v>2006</v>
      </c>
      <c r="B62" s="12">
        <v>0.64193999999999996</v>
      </c>
      <c r="C62" s="12">
        <v>2820</v>
      </c>
      <c r="D62" s="12">
        <f t="shared" si="0"/>
        <v>1.2522202486678509</v>
      </c>
      <c r="E62" s="12">
        <v>1.28</v>
      </c>
      <c r="F62" s="12">
        <v>1.64</v>
      </c>
      <c r="G62" s="12">
        <v>1</v>
      </c>
    </row>
    <row r="63" spans="1:7" x14ac:dyDescent="0.3">
      <c r="A63" s="12">
        <v>2007</v>
      </c>
      <c r="B63" s="12">
        <v>0.86956</v>
      </c>
      <c r="C63" s="12">
        <v>2753</v>
      </c>
      <c r="D63" s="12">
        <f t="shared" si="0"/>
        <v>1.2224689165186502</v>
      </c>
      <c r="E63" s="12">
        <v>1.242</v>
      </c>
      <c r="F63" s="12">
        <v>1.59</v>
      </c>
      <c r="G63" s="12">
        <v>1</v>
      </c>
    </row>
    <row r="64" spans="1:7" x14ac:dyDescent="0.3">
      <c r="A64" s="12">
        <v>2008</v>
      </c>
      <c r="B64" s="12">
        <v>0.78181999999999996</v>
      </c>
      <c r="C64" s="12">
        <v>2559</v>
      </c>
      <c r="D64" s="12">
        <f t="shared" si="0"/>
        <v>1.1363232682060391</v>
      </c>
      <c r="E64" s="12">
        <v>1.143</v>
      </c>
      <c r="F64" s="12">
        <v>1.47</v>
      </c>
      <c r="G64" s="12">
        <v>1</v>
      </c>
    </row>
    <row r="65" spans="1:7" x14ac:dyDescent="0.3">
      <c r="A65" s="12">
        <v>2009</v>
      </c>
      <c r="B65" s="12">
        <v>0.65410999999999997</v>
      </c>
      <c r="C65" s="12">
        <v>2293</v>
      </c>
      <c r="D65" s="12">
        <f t="shared" si="0"/>
        <v>1.0182060390763765</v>
      </c>
      <c r="E65" s="12">
        <v>1.042</v>
      </c>
      <c r="F65" s="12">
        <v>1.34</v>
      </c>
      <c r="G65" s="12">
        <v>1</v>
      </c>
    </row>
    <row r="66" spans="1:7" x14ac:dyDescent="0.3">
      <c r="A66" s="12">
        <v>2010</v>
      </c>
      <c r="B66" s="12">
        <v>0.59533999999999998</v>
      </c>
      <c r="C66" s="12">
        <v>2200</v>
      </c>
      <c r="D66" s="12">
        <f t="shared" si="0"/>
        <v>0.9769094138543517</v>
      </c>
      <c r="E66" s="12">
        <v>1.0089999999999999</v>
      </c>
      <c r="F66" s="12">
        <v>1.29</v>
      </c>
      <c r="G66" s="12">
        <v>1</v>
      </c>
    </row>
    <row r="67" spans="1:7" x14ac:dyDescent="0.3">
      <c r="A67" s="12">
        <v>2011</v>
      </c>
      <c r="B67" s="12">
        <v>0.76883000000000001</v>
      </c>
      <c r="C67" s="12">
        <v>2190</v>
      </c>
      <c r="D67" s="12">
        <f t="shared" ref="D67" si="1">C67/2252</f>
        <v>0.97246891651865008</v>
      </c>
      <c r="E67" s="12">
        <v>0.98099999999999998</v>
      </c>
      <c r="F67" s="12">
        <v>1.26</v>
      </c>
      <c r="G67" s="12">
        <v>1</v>
      </c>
    </row>
  </sheetData>
  <pageMargins left="0.7" right="0.7" top="0.75" bottom="0.75" header="0.3" footer="0.3"/>
  <pageSetup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4:J22"/>
  <sheetViews>
    <sheetView workbookViewId="0">
      <selection activeCell="J27" sqref="J27"/>
    </sheetView>
  </sheetViews>
  <sheetFormatPr defaultRowHeight="14.4" x14ac:dyDescent="0.3"/>
  <sheetData>
    <row r="4" spans="10:10" x14ac:dyDescent="0.3">
      <c r="J4" t="s">
        <v>38</v>
      </c>
    </row>
    <row r="22" spans="10:10" x14ac:dyDescent="0.3">
      <c r="J22" t="s">
        <v>39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:M26"/>
  <sheetViews>
    <sheetView workbookViewId="0">
      <selection activeCell="M32" sqref="M32"/>
    </sheetView>
  </sheetViews>
  <sheetFormatPr defaultRowHeight="14.4" x14ac:dyDescent="0.3"/>
  <sheetData>
    <row r="2" spans="13:13" x14ac:dyDescent="0.3">
      <c r="M2" t="s">
        <v>36</v>
      </c>
    </row>
    <row r="26" spans="13:13" x14ac:dyDescent="0.3">
      <c r="M26" t="s">
        <v>37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topLeftCell="A16" workbookViewId="0">
      <selection activeCell="L51" sqref="L51"/>
    </sheetView>
  </sheetViews>
  <sheetFormatPr defaultRowHeight="14.4" x14ac:dyDescent="0.3"/>
  <cols>
    <col min="3" max="3" width="10.77734375" bestFit="1" customWidth="1"/>
  </cols>
  <sheetData>
    <row r="1" spans="1:4" x14ac:dyDescent="0.3">
      <c r="A1" s="20" t="s">
        <v>0</v>
      </c>
      <c r="B1" s="20" t="s">
        <v>7</v>
      </c>
      <c r="C1" s="20" t="s">
        <v>8</v>
      </c>
      <c r="D1" s="20" t="s">
        <v>9</v>
      </c>
    </row>
    <row r="2" spans="1:4" x14ac:dyDescent="0.3">
      <c r="A2" s="21">
        <v>1901</v>
      </c>
      <c r="B2" s="21">
        <v>0</v>
      </c>
      <c r="C2" s="21">
        <v>2.75</v>
      </c>
      <c r="D2" s="21">
        <v>1</v>
      </c>
    </row>
    <row r="3" spans="1:4" x14ac:dyDescent="0.3">
      <c r="A3" s="21">
        <v>1902</v>
      </c>
      <c r="B3" s="21">
        <v>0</v>
      </c>
      <c r="C3" s="21">
        <v>2.75</v>
      </c>
      <c r="D3" s="21">
        <v>1</v>
      </c>
    </row>
    <row r="4" spans="1:4" x14ac:dyDescent="0.3">
      <c r="A4" s="21">
        <v>1903</v>
      </c>
      <c r="B4" s="21">
        <v>0.01</v>
      </c>
      <c r="C4" s="21">
        <v>2.75</v>
      </c>
      <c r="D4" s="21">
        <v>1</v>
      </c>
    </row>
    <row r="5" spans="1:4" x14ac:dyDescent="0.3">
      <c r="A5" s="21">
        <v>1904</v>
      </c>
      <c r="B5" s="21">
        <v>0.02</v>
      </c>
      <c r="C5" s="21">
        <v>2.75</v>
      </c>
      <c r="D5" s="21">
        <v>1</v>
      </c>
    </row>
    <row r="6" spans="1:4" x14ac:dyDescent="0.3">
      <c r="A6" s="21">
        <v>1905</v>
      </c>
      <c r="B6" s="21">
        <v>0.02</v>
      </c>
      <c r="C6" s="21">
        <v>2.75</v>
      </c>
      <c r="D6" s="21">
        <v>1</v>
      </c>
    </row>
    <row r="7" spans="1:4" x14ac:dyDescent="0.3">
      <c r="A7" s="21">
        <v>1906</v>
      </c>
      <c r="B7" s="21">
        <v>0.03</v>
      </c>
      <c r="C7" s="21">
        <v>2.74</v>
      </c>
      <c r="D7" s="21">
        <v>1</v>
      </c>
    </row>
    <row r="8" spans="1:4" x14ac:dyDescent="0.3">
      <c r="A8" s="21">
        <v>1907</v>
      </c>
      <c r="B8" s="21">
        <v>0.03</v>
      </c>
      <c r="C8" s="21">
        <v>2.74</v>
      </c>
      <c r="D8" s="21">
        <v>1</v>
      </c>
    </row>
    <row r="9" spans="1:4" x14ac:dyDescent="0.3">
      <c r="A9" s="21">
        <v>1908</v>
      </c>
      <c r="B9" s="21">
        <v>0.04</v>
      </c>
      <c r="C9" s="21">
        <v>2.73</v>
      </c>
      <c r="D9" s="21">
        <v>1</v>
      </c>
    </row>
    <row r="10" spans="1:4" x14ac:dyDescent="0.3">
      <c r="A10" s="21">
        <v>1909</v>
      </c>
      <c r="B10" s="21">
        <v>0.05</v>
      </c>
      <c r="C10" s="21">
        <v>2.72</v>
      </c>
      <c r="D10" s="21">
        <v>1</v>
      </c>
    </row>
    <row r="11" spans="1:4" x14ac:dyDescent="0.3">
      <c r="A11" s="21">
        <v>1910</v>
      </c>
      <c r="B11" s="21">
        <v>0.05</v>
      </c>
      <c r="C11" s="21">
        <v>2.71</v>
      </c>
      <c r="D11" s="21">
        <v>1</v>
      </c>
    </row>
    <row r="12" spans="1:4" x14ac:dyDescent="0.3">
      <c r="A12" s="21">
        <v>1911</v>
      </c>
      <c r="B12" s="21">
        <v>0.06</v>
      </c>
      <c r="C12" s="21">
        <v>2.7</v>
      </c>
      <c r="D12" s="21">
        <v>1</v>
      </c>
    </row>
    <row r="13" spans="1:4" x14ac:dyDescent="0.3">
      <c r="A13" s="21">
        <v>1912</v>
      </c>
      <c r="B13" s="21">
        <v>7.0000000000000007E-2</v>
      </c>
      <c r="C13" s="21">
        <v>2.69</v>
      </c>
      <c r="D13" s="21">
        <v>1</v>
      </c>
    </row>
    <row r="14" spans="1:4" x14ac:dyDescent="0.3">
      <c r="A14" s="21">
        <v>1913</v>
      </c>
      <c r="B14" s="21">
        <v>7.0000000000000007E-2</v>
      </c>
      <c r="C14" s="21">
        <v>2.68</v>
      </c>
      <c r="D14" s="21">
        <v>1</v>
      </c>
    </row>
    <row r="15" spans="1:4" x14ac:dyDescent="0.3">
      <c r="A15" s="21">
        <v>1914</v>
      </c>
      <c r="B15" s="21">
        <v>0.08</v>
      </c>
      <c r="C15" s="21">
        <v>2.67</v>
      </c>
      <c r="D15" s="21">
        <v>1</v>
      </c>
    </row>
    <row r="16" spans="1:4" x14ac:dyDescent="0.3">
      <c r="A16" s="21">
        <v>1915</v>
      </c>
      <c r="B16" s="21">
        <v>0.09</v>
      </c>
      <c r="C16" s="21">
        <v>2.66</v>
      </c>
      <c r="D16" s="21">
        <v>1</v>
      </c>
    </row>
    <row r="17" spans="1:4" x14ac:dyDescent="0.3">
      <c r="A17" s="21">
        <v>1916</v>
      </c>
      <c r="B17" s="21">
        <v>0.09</v>
      </c>
      <c r="C17" s="21">
        <v>2.65</v>
      </c>
      <c r="D17" s="21">
        <v>1</v>
      </c>
    </row>
    <row r="18" spans="1:4" x14ac:dyDescent="0.3">
      <c r="A18" s="21">
        <v>1917</v>
      </c>
      <c r="B18" s="21">
        <v>0.1</v>
      </c>
      <c r="C18" s="21">
        <v>2.64</v>
      </c>
      <c r="D18" s="21">
        <v>1</v>
      </c>
    </row>
    <row r="19" spans="1:4" x14ac:dyDescent="0.3">
      <c r="A19" s="21">
        <v>1918</v>
      </c>
      <c r="B19" s="21">
        <v>0.11</v>
      </c>
      <c r="C19" s="21">
        <v>2.62</v>
      </c>
      <c r="D19" s="21">
        <v>1</v>
      </c>
    </row>
    <row r="20" spans="1:4" x14ac:dyDescent="0.3">
      <c r="A20" s="21">
        <v>1919</v>
      </c>
      <c r="B20" s="21">
        <v>0.1</v>
      </c>
      <c r="C20" s="21">
        <v>2.61</v>
      </c>
      <c r="D20" s="21">
        <v>1</v>
      </c>
    </row>
    <row r="21" spans="1:4" x14ac:dyDescent="0.3">
      <c r="A21" s="21">
        <v>1920</v>
      </c>
      <c r="B21" s="21">
        <v>0.1</v>
      </c>
      <c r="C21" s="21">
        <v>2.6</v>
      </c>
      <c r="D21" s="21">
        <v>1</v>
      </c>
    </row>
    <row r="22" spans="1:4" x14ac:dyDescent="0.3">
      <c r="A22" s="21">
        <v>1921</v>
      </c>
      <c r="B22" s="21">
        <v>0.1</v>
      </c>
      <c r="C22" s="21">
        <v>2.59</v>
      </c>
      <c r="D22" s="21">
        <v>1</v>
      </c>
    </row>
    <row r="23" spans="1:4" x14ac:dyDescent="0.3">
      <c r="A23" s="21">
        <v>1922</v>
      </c>
      <c r="B23" s="21">
        <v>0.09</v>
      </c>
      <c r="C23" s="21">
        <v>2.58</v>
      </c>
      <c r="D23" s="21">
        <v>1</v>
      </c>
    </row>
    <row r="24" spans="1:4" x14ac:dyDescent="0.3">
      <c r="A24" s="21">
        <v>1923</v>
      </c>
      <c r="B24" s="21">
        <v>0.09</v>
      </c>
      <c r="C24" s="21">
        <v>2.57</v>
      </c>
      <c r="D24" s="21">
        <v>1</v>
      </c>
    </row>
    <row r="25" spans="1:4" x14ac:dyDescent="0.3">
      <c r="A25" s="21">
        <v>1924</v>
      </c>
      <c r="B25" s="21">
        <v>0.12</v>
      </c>
      <c r="C25" s="21">
        <v>2.57</v>
      </c>
      <c r="D25" s="21">
        <v>1</v>
      </c>
    </row>
    <row r="26" spans="1:4" x14ac:dyDescent="0.3">
      <c r="A26" s="21">
        <v>1925</v>
      </c>
      <c r="B26" s="21">
        <v>0.12</v>
      </c>
      <c r="C26" s="21">
        <v>2.56</v>
      </c>
      <c r="D26" s="21">
        <v>1</v>
      </c>
    </row>
    <row r="27" spans="1:4" x14ac:dyDescent="0.3">
      <c r="A27" s="21">
        <v>1926</v>
      </c>
      <c r="B27" s="21">
        <v>0.12</v>
      </c>
      <c r="C27" s="21">
        <v>2.5499999999999998</v>
      </c>
      <c r="D27" s="21">
        <v>1</v>
      </c>
    </row>
    <row r="28" spans="1:4" x14ac:dyDescent="0.3">
      <c r="A28" s="21">
        <v>1927</v>
      </c>
      <c r="B28" s="21">
        <v>0.15</v>
      </c>
      <c r="C28" s="21">
        <v>2.54</v>
      </c>
      <c r="D28" s="21">
        <v>1</v>
      </c>
    </row>
    <row r="29" spans="1:4" x14ac:dyDescent="0.3">
      <c r="A29" s="21">
        <v>1928</v>
      </c>
      <c r="B29" s="21">
        <v>0.12</v>
      </c>
      <c r="C29" s="21">
        <v>2.52</v>
      </c>
      <c r="D29" s="21">
        <v>1</v>
      </c>
    </row>
    <row r="30" spans="1:4" x14ac:dyDescent="0.3">
      <c r="A30" s="21">
        <v>1929</v>
      </c>
      <c r="B30" s="21">
        <v>0.12</v>
      </c>
      <c r="C30" s="21">
        <v>2.52</v>
      </c>
      <c r="D30" s="21">
        <v>1</v>
      </c>
    </row>
    <row r="31" spans="1:4" x14ac:dyDescent="0.3">
      <c r="A31" s="21">
        <v>1930</v>
      </c>
      <c r="B31" s="21">
        <v>0.11</v>
      </c>
      <c r="C31" s="21">
        <v>2.5099999999999998</v>
      </c>
      <c r="D31" s="21">
        <v>1</v>
      </c>
    </row>
    <row r="32" spans="1:4" x14ac:dyDescent="0.3">
      <c r="A32" s="21">
        <v>1931</v>
      </c>
      <c r="B32" s="21">
        <v>0.12</v>
      </c>
      <c r="C32" s="21">
        <v>2.5099999999999998</v>
      </c>
      <c r="D32" s="21">
        <v>1</v>
      </c>
    </row>
    <row r="33" spans="1:4" x14ac:dyDescent="0.3">
      <c r="A33" s="21">
        <v>1932</v>
      </c>
      <c r="B33" s="21">
        <v>0.12</v>
      </c>
      <c r="C33" s="21">
        <v>2.5</v>
      </c>
      <c r="D33" s="21">
        <v>1</v>
      </c>
    </row>
    <row r="34" spans="1:4" x14ac:dyDescent="0.3">
      <c r="A34" s="21">
        <v>1933</v>
      </c>
      <c r="B34" s="21">
        <v>0.11</v>
      </c>
      <c r="C34" s="21">
        <v>2.5</v>
      </c>
      <c r="D34" s="21">
        <v>1</v>
      </c>
    </row>
    <row r="35" spans="1:4" x14ac:dyDescent="0.3">
      <c r="A35" s="21">
        <v>1934</v>
      </c>
      <c r="B35" s="21">
        <v>0.09</v>
      </c>
      <c r="C35" s="21">
        <v>2.4900000000000002</v>
      </c>
      <c r="D35" s="21">
        <v>1</v>
      </c>
    </row>
    <row r="36" spans="1:4" x14ac:dyDescent="0.3">
      <c r="A36" s="21">
        <v>1935</v>
      </c>
      <c r="B36" s="21">
        <v>0.12</v>
      </c>
      <c r="C36" s="21">
        <v>2.4900000000000002</v>
      </c>
      <c r="D36" s="21">
        <v>1</v>
      </c>
    </row>
    <row r="37" spans="1:4" x14ac:dyDescent="0.3">
      <c r="A37" s="21">
        <v>1936</v>
      </c>
      <c r="B37" s="21">
        <v>0.14000000000000001</v>
      </c>
      <c r="C37" s="21">
        <v>2.4900000000000002</v>
      </c>
      <c r="D37" s="21">
        <v>1</v>
      </c>
    </row>
    <row r="38" spans="1:4" x14ac:dyDescent="0.3">
      <c r="A38" s="21">
        <v>1937</v>
      </c>
      <c r="B38" s="21">
        <v>0.1</v>
      </c>
      <c r="C38" s="21">
        <v>2.4900000000000002</v>
      </c>
      <c r="D38" s="21">
        <v>1</v>
      </c>
    </row>
    <row r="39" spans="1:4" x14ac:dyDescent="0.3">
      <c r="A39" s="21">
        <v>1938</v>
      </c>
      <c r="B39" s="21">
        <v>0.13</v>
      </c>
      <c r="C39" s="21">
        <v>2.4900000000000002</v>
      </c>
      <c r="D39" s="21">
        <v>1</v>
      </c>
    </row>
    <row r="40" spans="1:4" x14ac:dyDescent="0.3">
      <c r="A40" s="21">
        <v>1939</v>
      </c>
      <c r="B40" s="21">
        <v>0.12</v>
      </c>
      <c r="C40" s="21">
        <v>2.48</v>
      </c>
      <c r="D40" s="21">
        <v>1</v>
      </c>
    </row>
    <row r="41" spans="1:4" x14ac:dyDescent="0.3">
      <c r="A41" s="21">
        <v>1940</v>
      </c>
      <c r="B41" s="21">
        <v>0.08</v>
      </c>
      <c r="C41" s="21">
        <v>2.48</v>
      </c>
      <c r="D41" s="21">
        <v>1</v>
      </c>
    </row>
    <row r="42" spans="1:4" x14ac:dyDescent="0.3">
      <c r="A42" s="21">
        <v>1941</v>
      </c>
      <c r="B42" s="21">
        <v>0</v>
      </c>
      <c r="C42" s="21">
        <v>2.48</v>
      </c>
      <c r="D42" s="21">
        <v>1</v>
      </c>
    </row>
    <row r="43" spans="1:4" x14ac:dyDescent="0.3">
      <c r="A43" s="21">
        <v>1942</v>
      </c>
      <c r="B43" s="21">
        <v>0</v>
      </c>
      <c r="C43" s="21">
        <v>2.5</v>
      </c>
      <c r="D43" s="21">
        <v>1</v>
      </c>
    </row>
    <row r="44" spans="1:4" x14ac:dyDescent="0.3">
      <c r="A44" s="21">
        <v>1943</v>
      </c>
      <c r="B44" s="21">
        <v>0</v>
      </c>
      <c r="C44" s="21">
        <v>2.52</v>
      </c>
      <c r="D44" s="21">
        <v>1</v>
      </c>
    </row>
    <row r="45" spans="1:4" x14ac:dyDescent="0.3">
      <c r="A45" s="21">
        <v>1944</v>
      </c>
      <c r="B45" s="21">
        <v>0</v>
      </c>
      <c r="C45" s="21">
        <v>2.54</v>
      </c>
      <c r="D45" s="21">
        <v>1</v>
      </c>
    </row>
    <row r="46" spans="1:4" x14ac:dyDescent="0.3">
      <c r="A46" s="21">
        <v>1945</v>
      </c>
      <c r="B46" s="21">
        <v>0.14000000000000001</v>
      </c>
      <c r="C46" s="21">
        <v>2.56</v>
      </c>
      <c r="D46" s="21">
        <v>1</v>
      </c>
    </row>
    <row r="47" spans="1:4" x14ac:dyDescent="0.3">
      <c r="A47" s="21">
        <v>1946</v>
      </c>
      <c r="B47" s="21">
        <v>0.11</v>
      </c>
      <c r="C47" s="21">
        <v>2.5499999999999998</v>
      </c>
      <c r="D47" s="21">
        <v>1</v>
      </c>
    </row>
    <row r="48" spans="1:4" x14ac:dyDescent="0.3">
      <c r="A48" s="21">
        <v>1947</v>
      </c>
      <c r="B48" s="21">
        <v>0.08</v>
      </c>
      <c r="C48" s="21">
        <v>2.5499999999999998</v>
      </c>
      <c r="D48" s="21">
        <v>1</v>
      </c>
    </row>
    <row r="49" spans="1:4" x14ac:dyDescent="0.3">
      <c r="A49" s="21">
        <v>1948</v>
      </c>
      <c r="B49" s="21">
        <v>0.05</v>
      </c>
      <c r="C49" s="21">
        <v>2.5499999999999998</v>
      </c>
      <c r="D49" s="21">
        <v>1</v>
      </c>
    </row>
    <row r="50" spans="1:4" x14ac:dyDescent="0.3">
      <c r="A50" s="21">
        <v>1949</v>
      </c>
      <c r="B50" s="21">
        <v>0.08</v>
      </c>
      <c r="C50" s="21">
        <v>2.56</v>
      </c>
      <c r="D50" s="21">
        <v>1</v>
      </c>
    </row>
    <row r="51" spans="1:4" x14ac:dyDescent="0.3">
      <c r="A51" s="21">
        <v>1950</v>
      </c>
      <c r="B51" s="21">
        <v>0.14000000000000001</v>
      </c>
      <c r="C51" s="21">
        <v>2.56</v>
      </c>
      <c r="D51" s="21">
        <v>1</v>
      </c>
    </row>
    <row r="52" spans="1:4" x14ac:dyDescent="0.3">
      <c r="A52" s="21">
        <v>1951</v>
      </c>
      <c r="B52" s="21">
        <v>0.17</v>
      </c>
      <c r="C52" s="21">
        <v>2.5499999999999998</v>
      </c>
      <c r="D52" s="21">
        <v>1</v>
      </c>
    </row>
    <row r="53" spans="1:4" x14ac:dyDescent="0.3">
      <c r="A53" s="21">
        <v>1952</v>
      </c>
      <c r="B53" s="21">
        <v>0.17</v>
      </c>
      <c r="C53" s="21">
        <v>2.54</v>
      </c>
      <c r="D53" s="21">
        <v>1</v>
      </c>
    </row>
    <row r="54" spans="1:4" x14ac:dyDescent="0.3">
      <c r="A54" s="21">
        <v>1953</v>
      </c>
      <c r="B54" s="21">
        <v>0.17</v>
      </c>
      <c r="C54" s="21">
        <v>2.52</v>
      </c>
      <c r="D54" s="21">
        <v>1</v>
      </c>
    </row>
    <row r="55" spans="1:4" x14ac:dyDescent="0.3">
      <c r="A55" s="21">
        <v>1954</v>
      </c>
      <c r="B55" s="21">
        <v>0.17</v>
      </c>
      <c r="C55" s="21">
        <v>2.5099999999999998</v>
      </c>
      <c r="D55" s="21">
        <v>1</v>
      </c>
    </row>
    <row r="56" spans="1:4" x14ac:dyDescent="0.3">
      <c r="A56" s="21">
        <v>1955</v>
      </c>
      <c r="B56" s="21">
        <v>0.22</v>
      </c>
      <c r="C56" s="21">
        <v>2.5</v>
      </c>
      <c r="D56" s="21">
        <v>1</v>
      </c>
    </row>
    <row r="57" spans="1:4" x14ac:dyDescent="0.3">
      <c r="A57" s="21">
        <v>1956</v>
      </c>
      <c r="B57" s="21">
        <v>0.26</v>
      </c>
      <c r="C57" s="21">
        <v>2.48</v>
      </c>
      <c r="D57" s="21">
        <v>1</v>
      </c>
    </row>
    <row r="58" spans="1:4" x14ac:dyDescent="0.3">
      <c r="A58" s="21">
        <v>1957</v>
      </c>
      <c r="B58" s="21">
        <v>0.27</v>
      </c>
      <c r="C58" s="21">
        <v>2.4500000000000002</v>
      </c>
      <c r="D58" s="21">
        <v>1</v>
      </c>
    </row>
    <row r="59" spans="1:4" x14ac:dyDescent="0.3">
      <c r="A59" s="21">
        <v>1958</v>
      </c>
      <c r="B59" s="21">
        <v>0.28000000000000003</v>
      </c>
      <c r="C59" s="21">
        <v>2.42</v>
      </c>
      <c r="D59" s="21">
        <v>1</v>
      </c>
    </row>
    <row r="60" spans="1:4" x14ac:dyDescent="0.3">
      <c r="A60" s="21">
        <v>1959</v>
      </c>
      <c r="B60" s="21">
        <v>0.3</v>
      </c>
      <c r="C60" s="21">
        <v>2.4</v>
      </c>
      <c r="D60" s="21">
        <v>1</v>
      </c>
    </row>
    <row r="61" spans="1:4" x14ac:dyDescent="0.3">
      <c r="A61" s="21">
        <v>1960</v>
      </c>
      <c r="B61" s="21">
        <v>0.32</v>
      </c>
      <c r="C61" s="21">
        <v>2.37</v>
      </c>
      <c r="D61" s="21">
        <v>1</v>
      </c>
    </row>
    <row r="62" spans="1:4" x14ac:dyDescent="0.3">
      <c r="A62" s="21">
        <v>1961</v>
      </c>
      <c r="B62" s="21">
        <v>0.34</v>
      </c>
      <c r="C62" s="21">
        <v>2.34</v>
      </c>
      <c r="D62" s="21">
        <v>1</v>
      </c>
    </row>
    <row r="63" spans="1:4" x14ac:dyDescent="0.3">
      <c r="A63" s="21">
        <v>1962</v>
      </c>
      <c r="B63" s="21">
        <v>0.36</v>
      </c>
      <c r="C63" s="21">
        <v>2.3199999999999998</v>
      </c>
      <c r="D63" s="21">
        <v>1</v>
      </c>
    </row>
    <row r="64" spans="1:4" x14ac:dyDescent="0.3">
      <c r="A64" s="21">
        <v>1963</v>
      </c>
      <c r="B64" s="21">
        <v>0.38</v>
      </c>
      <c r="C64" s="21">
        <v>2.29</v>
      </c>
      <c r="D64" s="21">
        <v>1</v>
      </c>
    </row>
    <row r="65" spans="1:4" x14ac:dyDescent="0.3">
      <c r="A65" s="21">
        <v>1964</v>
      </c>
      <c r="B65" s="21">
        <v>0.4</v>
      </c>
      <c r="C65" s="21">
        <v>2.2599999999999998</v>
      </c>
      <c r="D65" s="21">
        <v>1</v>
      </c>
    </row>
    <row r="66" spans="1:4" x14ac:dyDescent="0.3">
      <c r="A66" s="21">
        <v>1965</v>
      </c>
      <c r="B66" s="21">
        <v>0.43</v>
      </c>
      <c r="C66" s="21">
        <v>2.23</v>
      </c>
      <c r="D66" s="21">
        <v>1</v>
      </c>
    </row>
    <row r="67" spans="1:4" x14ac:dyDescent="0.3">
      <c r="A67" s="21">
        <v>1966</v>
      </c>
      <c r="B67" s="21">
        <v>0.42</v>
      </c>
      <c r="C67" s="21">
        <v>2.19</v>
      </c>
      <c r="D67" s="21">
        <v>1</v>
      </c>
    </row>
    <row r="68" spans="1:4" x14ac:dyDescent="0.3">
      <c r="A68" s="21">
        <v>1967</v>
      </c>
      <c r="B68" s="21">
        <v>0.44</v>
      </c>
      <c r="C68" s="21">
        <v>2.17</v>
      </c>
      <c r="D68" s="21">
        <v>1</v>
      </c>
    </row>
    <row r="69" spans="1:4" x14ac:dyDescent="0.3">
      <c r="A69" s="21">
        <v>1968</v>
      </c>
      <c r="B69" s="21">
        <v>0.45</v>
      </c>
      <c r="C69" s="21">
        <v>2.14</v>
      </c>
      <c r="D69" s="21">
        <v>1</v>
      </c>
    </row>
    <row r="70" spans="1:4" x14ac:dyDescent="0.3">
      <c r="A70" s="21">
        <v>1969</v>
      </c>
      <c r="B70" s="21">
        <v>0.48</v>
      </c>
      <c r="C70" s="21">
        <v>2.11</v>
      </c>
      <c r="D70" s="21">
        <v>1</v>
      </c>
    </row>
    <row r="71" spans="1:4" x14ac:dyDescent="0.3">
      <c r="A71" s="21">
        <v>1970</v>
      </c>
      <c r="B71" s="21">
        <v>0.51</v>
      </c>
      <c r="C71" s="21">
        <v>2.0699999999999998</v>
      </c>
      <c r="D71" s="21">
        <v>1</v>
      </c>
    </row>
    <row r="72" spans="1:4" x14ac:dyDescent="0.3">
      <c r="A72" s="21">
        <v>1971</v>
      </c>
      <c r="B72" s="21">
        <v>0.5</v>
      </c>
      <c r="C72" s="21">
        <v>2.04</v>
      </c>
      <c r="D72" s="21">
        <v>1</v>
      </c>
    </row>
    <row r="73" spans="1:4" x14ac:dyDescent="0.3">
      <c r="A73" s="21">
        <v>1972</v>
      </c>
      <c r="B73" s="21">
        <v>0.56000000000000005</v>
      </c>
      <c r="C73" s="21">
        <v>2.0099999999999998</v>
      </c>
      <c r="D73" s="21">
        <v>1</v>
      </c>
    </row>
    <row r="74" spans="1:4" x14ac:dyDescent="0.3">
      <c r="A74" s="21">
        <v>1973</v>
      </c>
      <c r="B74" s="21">
        <v>0.62</v>
      </c>
      <c r="C74" s="21">
        <v>1.97</v>
      </c>
      <c r="D74" s="21">
        <v>1</v>
      </c>
    </row>
    <row r="75" spans="1:4" x14ac:dyDescent="0.3">
      <c r="A75" s="21">
        <v>1974</v>
      </c>
      <c r="B75" s="21">
        <v>0.65</v>
      </c>
      <c r="C75" s="21">
        <v>1.93</v>
      </c>
      <c r="D75" s="21">
        <v>1</v>
      </c>
    </row>
    <row r="76" spans="1:4" x14ac:dyDescent="0.3">
      <c r="A76" s="21">
        <v>1975</v>
      </c>
      <c r="B76" s="21">
        <v>0.7</v>
      </c>
      <c r="C76" s="21">
        <v>1.89</v>
      </c>
      <c r="D76" s="21">
        <v>1</v>
      </c>
    </row>
    <row r="77" spans="1:4" x14ac:dyDescent="0.3">
      <c r="A77" s="21">
        <v>1976</v>
      </c>
      <c r="B77" s="21">
        <v>0.75</v>
      </c>
      <c r="C77" s="21">
        <v>1.84</v>
      </c>
      <c r="D77" s="21">
        <v>1</v>
      </c>
    </row>
    <row r="78" spans="1:4" x14ac:dyDescent="0.3">
      <c r="A78" s="21">
        <v>1977</v>
      </c>
      <c r="B78" s="21">
        <v>0.76</v>
      </c>
      <c r="C78" s="21">
        <v>1.79</v>
      </c>
      <c r="D78" s="21">
        <v>1</v>
      </c>
    </row>
    <row r="79" spans="1:4" x14ac:dyDescent="0.3">
      <c r="A79" s="21">
        <v>1978</v>
      </c>
      <c r="B79" s="21">
        <v>0.71</v>
      </c>
      <c r="C79" s="21">
        <v>1.75</v>
      </c>
      <c r="D79" s="21">
        <v>1</v>
      </c>
    </row>
    <row r="80" spans="1:4" x14ac:dyDescent="0.3">
      <c r="A80" s="21">
        <v>1979</v>
      </c>
      <c r="B80" s="21">
        <v>0.75</v>
      </c>
      <c r="C80" s="21">
        <v>1.71</v>
      </c>
      <c r="D80" s="21">
        <v>1</v>
      </c>
    </row>
    <row r="81" spans="1:4" x14ac:dyDescent="0.3">
      <c r="A81" s="21">
        <v>1980</v>
      </c>
      <c r="B81" s="21">
        <v>0.89</v>
      </c>
      <c r="C81" s="21">
        <v>1.68</v>
      </c>
      <c r="D81" s="21">
        <v>1</v>
      </c>
    </row>
    <row r="82" spans="1:4" x14ac:dyDescent="0.3">
      <c r="A82" s="21">
        <v>1981</v>
      </c>
      <c r="B82" s="21">
        <v>0.9</v>
      </c>
      <c r="C82" s="21">
        <v>1.63</v>
      </c>
      <c r="D82" s="21">
        <v>1</v>
      </c>
    </row>
    <row r="83" spans="1:4" x14ac:dyDescent="0.3">
      <c r="A83" s="21">
        <v>1982</v>
      </c>
      <c r="B83" s="21">
        <v>0.84</v>
      </c>
      <c r="C83" s="21">
        <v>1.57</v>
      </c>
      <c r="D83" s="21">
        <v>1</v>
      </c>
    </row>
    <row r="84" spans="1:4" x14ac:dyDescent="0.3">
      <c r="A84" s="21">
        <v>1983</v>
      </c>
      <c r="B84" s="21">
        <v>0.86</v>
      </c>
      <c r="C84" s="21">
        <v>1.53</v>
      </c>
      <c r="D84" s="21">
        <v>1</v>
      </c>
    </row>
    <row r="85" spans="1:4" x14ac:dyDescent="0.3">
      <c r="A85" s="21">
        <v>1984</v>
      </c>
      <c r="B85" s="21">
        <v>0.86</v>
      </c>
      <c r="C85" s="21">
        <v>1.47</v>
      </c>
      <c r="D85" s="21">
        <v>1</v>
      </c>
    </row>
    <row r="86" spans="1:4" x14ac:dyDescent="0.3">
      <c r="A86" s="21">
        <v>1985</v>
      </c>
      <c r="B86" s="21">
        <v>1.03</v>
      </c>
      <c r="C86" s="21">
        <v>1.39</v>
      </c>
      <c r="D86" s="21">
        <v>1</v>
      </c>
    </row>
    <row r="87" spans="1:4" x14ac:dyDescent="0.3">
      <c r="A87" s="21">
        <v>1986</v>
      </c>
      <c r="B87" s="21">
        <v>1.02</v>
      </c>
      <c r="C87" s="21">
        <v>1.29</v>
      </c>
      <c r="D87" s="21">
        <v>1</v>
      </c>
    </row>
    <row r="88" spans="1:4" x14ac:dyDescent="0.3">
      <c r="A88" s="21">
        <v>1987</v>
      </c>
      <c r="B88" s="21">
        <v>0.86</v>
      </c>
      <c r="C88" s="21">
        <v>1.23</v>
      </c>
      <c r="D88" s="21">
        <v>1</v>
      </c>
    </row>
    <row r="89" spans="1:4" x14ac:dyDescent="0.3">
      <c r="A89" s="21">
        <v>1988</v>
      </c>
      <c r="B89" s="21">
        <v>1</v>
      </c>
      <c r="C89" s="21">
        <v>1.19</v>
      </c>
      <c r="D89" s="21">
        <v>1</v>
      </c>
    </row>
    <row r="90" spans="1:4" x14ac:dyDescent="0.3">
      <c r="A90" s="21">
        <v>1989</v>
      </c>
      <c r="B90" s="21">
        <v>0.88</v>
      </c>
      <c r="C90" s="21">
        <v>1.1299999999999999</v>
      </c>
      <c r="D90" s="21">
        <v>1</v>
      </c>
    </row>
    <row r="91" spans="1:4" x14ac:dyDescent="0.3">
      <c r="A91" s="21">
        <v>1990</v>
      </c>
      <c r="B91" s="21">
        <v>0.83</v>
      </c>
      <c r="C91" s="21">
        <v>1.07</v>
      </c>
      <c r="D91" s="21">
        <v>1</v>
      </c>
    </row>
    <row r="92" spans="1:4" x14ac:dyDescent="0.3">
      <c r="A92" s="21">
        <v>1991</v>
      </c>
      <c r="B92" s="21">
        <v>1.02</v>
      </c>
      <c r="C92" s="21">
        <v>1.04</v>
      </c>
      <c r="D92" s="21">
        <v>1</v>
      </c>
    </row>
    <row r="93" spans="1:4" x14ac:dyDescent="0.3">
      <c r="A93" s="21">
        <v>1992</v>
      </c>
      <c r="B93" s="21">
        <v>1.35</v>
      </c>
      <c r="C93" s="21">
        <v>1.02</v>
      </c>
      <c r="D93" s="21">
        <v>1</v>
      </c>
    </row>
    <row r="94" spans="1:4" x14ac:dyDescent="0.3">
      <c r="A94" s="21">
        <v>1993</v>
      </c>
      <c r="B94" s="21">
        <v>0.98</v>
      </c>
      <c r="C94" s="21">
        <v>0.97</v>
      </c>
      <c r="D94" s="21">
        <v>1</v>
      </c>
    </row>
    <row r="95" spans="1:4" x14ac:dyDescent="0.3">
      <c r="A95" s="21">
        <v>1994</v>
      </c>
      <c r="B95" s="21">
        <v>1.2</v>
      </c>
      <c r="C95" s="21">
        <v>0.93</v>
      </c>
      <c r="D95" s="21">
        <v>1</v>
      </c>
    </row>
    <row r="96" spans="1:4" x14ac:dyDescent="0.3">
      <c r="A96" s="21">
        <v>1995</v>
      </c>
      <c r="B96" s="21">
        <v>1.38</v>
      </c>
      <c r="C96" s="21">
        <v>0.87</v>
      </c>
      <c r="D96" s="21">
        <v>1</v>
      </c>
    </row>
    <row r="97" spans="1:4" x14ac:dyDescent="0.3">
      <c r="A97" s="21">
        <v>1996</v>
      </c>
      <c r="B97" s="21">
        <v>1.21</v>
      </c>
      <c r="C97" s="21">
        <v>0.83</v>
      </c>
      <c r="D97" s="21">
        <v>1</v>
      </c>
    </row>
    <row r="98" spans="1:4" x14ac:dyDescent="0.3">
      <c r="A98" s="21">
        <v>1997</v>
      </c>
      <c r="B98" s="21">
        <v>1.27</v>
      </c>
      <c r="C98" s="21">
        <v>0.83</v>
      </c>
      <c r="D98" s="21">
        <v>1</v>
      </c>
    </row>
    <row r="99" spans="1:4" x14ac:dyDescent="0.3">
      <c r="A99" s="21">
        <v>1998</v>
      </c>
      <c r="B99" s="21">
        <v>1.37</v>
      </c>
      <c r="C99" s="21">
        <v>0.85</v>
      </c>
      <c r="D99" s="21">
        <v>1</v>
      </c>
    </row>
    <row r="100" spans="1:4" x14ac:dyDescent="0.3">
      <c r="A100" s="21">
        <v>1999</v>
      </c>
      <c r="B100" s="21">
        <v>0.81</v>
      </c>
      <c r="C100" s="21">
        <v>0.88</v>
      </c>
      <c r="D100" s="21">
        <v>1</v>
      </c>
    </row>
    <row r="101" spans="1:4" x14ac:dyDescent="0.3">
      <c r="A101" s="21">
        <v>2000</v>
      </c>
      <c r="B101" s="21">
        <v>0.96</v>
      </c>
      <c r="C101" s="21">
        <v>0.93</v>
      </c>
      <c r="D101" s="21">
        <v>1</v>
      </c>
    </row>
    <row r="102" spans="1:4" x14ac:dyDescent="0.3">
      <c r="A102" s="21">
        <v>2001</v>
      </c>
      <c r="B102" s="21">
        <v>0.89</v>
      </c>
      <c r="C102" s="21">
        <v>0.97</v>
      </c>
      <c r="D102" s="21">
        <v>1</v>
      </c>
    </row>
    <row r="103" spans="1:4" x14ac:dyDescent="0.3">
      <c r="A103" s="21">
        <v>2002</v>
      </c>
      <c r="B103" s="21">
        <v>0.73</v>
      </c>
      <c r="C103" s="21">
        <v>0.98</v>
      </c>
      <c r="D103" s="21">
        <v>1</v>
      </c>
    </row>
    <row r="104" spans="1:4" x14ac:dyDescent="0.3">
      <c r="A104" s="21">
        <v>2003</v>
      </c>
      <c r="B104" s="21">
        <v>0.95</v>
      </c>
      <c r="C104" s="21">
        <v>1</v>
      </c>
      <c r="D104" s="21">
        <v>1</v>
      </c>
    </row>
    <row r="105" spans="1:4" x14ac:dyDescent="0.3">
      <c r="A105" s="21">
        <v>2004</v>
      </c>
      <c r="B105" s="21">
        <v>0.82</v>
      </c>
      <c r="C105" s="21">
        <v>1.03</v>
      </c>
      <c r="D105" s="21">
        <v>1</v>
      </c>
    </row>
    <row r="106" spans="1:4" x14ac:dyDescent="0.3">
      <c r="A106" s="21">
        <v>2005</v>
      </c>
      <c r="B106" s="21">
        <v>0.68</v>
      </c>
      <c r="C106" s="21">
        <v>1.08</v>
      </c>
      <c r="D106" s="21">
        <v>1</v>
      </c>
    </row>
    <row r="107" spans="1:4" x14ac:dyDescent="0.3">
      <c r="A107" s="21">
        <v>2006</v>
      </c>
      <c r="B107" s="21">
        <v>0.86</v>
      </c>
      <c r="C107" s="21">
        <v>1.19</v>
      </c>
      <c r="D107" s="21">
        <v>1</v>
      </c>
    </row>
    <row r="108" spans="1:4" x14ac:dyDescent="0.3">
      <c r="A108" s="21">
        <v>2007</v>
      </c>
      <c r="B108" s="21">
        <v>1.04</v>
      </c>
      <c r="C108" s="21">
        <v>1.25</v>
      </c>
      <c r="D108" s="21">
        <v>1</v>
      </c>
    </row>
    <row r="109" spans="1:4" x14ac:dyDescent="0.3">
      <c r="A109" s="21">
        <v>2008</v>
      </c>
      <c r="B109" s="21">
        <v>0.7</v>
      </c>
      <c r="C109" s="21">
        <v>1.26</v>
      </c>
      <c r="D109" s="21">
        <v>1</v>
      </c>
    </row>
    <row r="110" spans="1:4" x14ac:dyDescent="0.3">
      <c r="A110" s="21">
        <v>2009</v>
      </c>
      <c r="B110" s="21">
        <v>0.74</v>
      </c>
      <c r="C110" s="21">
        <v>1.3</v>
      </c>
      <c r="D110" s="21">
        <v>1</v>
      </c>
    </row>
    <row r="111" spans="1:4" x14ac:dyDescent="0.3">
      <c r="A111" s="21">
        <v>2010</v>
      </c>
      <c r="B111" s="21">
        <v>0.67</v>
      </c>
      <c r="C111" s="21">
        <v>1.31</v>
      </c>
      <c r="D111" s="21">
        <v>1</v>
      </c>
    </row>
    <row r="112" spans="1:4" x14ac:dyDescent="0.3">
      <c r="A112" s="21">
        <v>2011</v>
      </c>
      <c r="B112" s="21">
        <v>0.48</v>
      </c>
      <c r="C112" s="21">
        <v>1.27</v>
      </c>
      <c r="D112" s="21">
        <v>1</v>
      </c>
    </row>
    <row r="113" spans="1:4" x14ac:dyDescent="0.3">
      <c r="A113" s="21">
        <v>2012</v>
      </c>
      <c r="B113" s="21">
        <v>0.37</v>
      </c>
      <c r="C113" s="21">
        <v>1.24</v>
      </c>
      <c r="D113" s="21">
        <v>1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workbookViewId="0"/>
  </sheetViews>
  <sheetFormatPr defaultRowHeight="14.4" x14ac:dyDescent="0.3"/>
  <cols>
    <col min="5" max="5" width="10.88671875" bestFit="1" customWidth="1"/>
    <col min="7" max="7" width="10.77734375" bestFit="1" customWidth="1"/>
    <col min="8" max="8" width="9.5546875" bestFit="1" customWidth="1"/>
  </cols>
  <sheetData>
    <row r="1" spans="1:10" x14ac:dyDescent="0.3">
      <c r="A1" s="22" t="s">
        <v>0</v>
      </c>
      <c r="B1" s="22" t="s">
        <v>10</v>
      </c>
      <c r="C1" s="22" t="s">
        <v>7</v>
      </c>
      <c r="D1" s="22" t="s">
        <v>11</v>
      </c>
      <c r="E1" s="22" t="s">
        <v>12</v>
      </c>
      <c r="F1" s="22" t="s">
        <v>1</v>
      </c>
      <c r="G1" s="22" t="s">
        <v>8</v>
      </c>
      <c r="H1" s="22" t="s">
        <v>33</v>
      </c>
      <c r="I1" s="22" t="s">
        <v>14</v>
      </c>
      <c r="J1" s="9" t="s">
        <v>9</v>
      </c>
    </row>
    <row r="2" spans="1:10" x14ac:dyDescent="0.3">
      <c r="A2" s="19">
        <v>1950</v>
      </c>
      <c r="B2" s="18">
        <v>0.1517</v>
      </c>
      <c r="C2" s="18">
        <v>0.219</v>
      </c>
      <c r="D2" s="19">
        <v>16401</v>
      </c>
      <c r="E2" s="18">
        <v>0.67</v>
      </c>
      <c r="F2" s="19">
        <v>6753</v>
      </c>
      <c r="G2" s="18">
        <v>2.0680000000000001</v>
      </c>
      <c r="H2" s="19">
        <v>10390</v>
      </c>
      <c r="I2" s="18">
        <v>0.61</v>
      </c>
      <c r="J2" s="9">
        <v>1</v>
      </c>
    </row>
    <row r="3" spans="1:10" x14ac:dyDescent="0.3">
      <c r="A3" s="19">
        <v>1951</v>
      </c>
      <c r="B3" s="18">
        <v>8.9300000000000004E-2</v>
      </c>
      <c r="C3" s="18">
        <v>0.129</v>
      </c>
      <c r="D3" s="19">
        <v>17110</v>
      </c>
      <c r="E3" s="18">
        <v>0.69899999999999995</v>
      </c>
      <c r="F3" s="19">
        <v>7295</v>
      </c>
      <c r="G3" s="18">
        <v>2.2330000000000001</v>
      </c>
      <c r="H3" s="19">
        <v>11223</v>
      </c>
      <c r="I3" s="18">
        <v>0.745</v>
      </c>
      <c r="J3" s="9">
        <v>1</v>
      </c>
    </row>
    <row r="4" spans="1:10" x14ac:dyDescent="0.3">
      <c r="A4" s="19">
        <v>1952</v>
      </c>
      <c r="B4" s="18">
        <v>0.12529999999999999</v>
      </c>
      <c r="C4" s="18">
        <v>0.18099999999999999</v>
      </c>
      <c r="D4" s="19">
        <v>18502</v>
      </c>
      <c r="E4" s="18">
        <v>0.755</v>
      </c>
      <c r="F4" s="19">
        <v>7804</v>
      </c>
      <c r="G4" s="18">
        <v>2.3889999999999998</v>
      </c>
      <c r="H4" s="19">
        <v>12007</v>
      </c>
      <c r="I4" s="18">
        <v>0.65100000000000002</v>
      </c>
      <c r="J4" s="9">
        <v>1</v>
      </c>
    </row>
    <row r="5" spans="1:10" x14ac:dyDescent="0.3">
      <c r="A5" s="19">
        <v>1953</v>
      </c>
      <c r="B5" s="18">
        <v>0.12989999999999999</v>
      </c>
      <c r="C5" s="18">
        <v>0.188</v>
      </c>
      <c r="D5" s="19">
        <v>19025</v>
      </c>
      <c r="E5" s="18">
        <v>0.77700000000000002</v>
      </c>
      <c r="F5" s="19">
        <v>8059</v>
      </c>
      <c r="G5" s="18">
        <v>2.4670000000000001</v>
      </c>
      <c r="H5" s="19">
        <v>12399</v>
      </c>
      <c r="I5" s="18">
        <v>0.64600000000000002</v>
      </c>
      <c r="J5" s="9">
        <v>1</v>
      </c>
    </row>
    <row r="6" spans="1:10" x14ac:dyDescent="0.3">
      <c r="A6" s="19">
        <v>1954</v>
      </c>
      <c r="B6" s="18">
        <v>8.4599999999999995E-2</v>
      </c>
      <c r="C6" s="18">
        <v>0.122</v>
      </c>
      <c r="D6" s="19">
        <v>19354</v>
      </c>
      <c r="E6" s="18">
        <v>0.79</v>
      </c>
      <c r="F6" s="19">
        <v>8415</v>
      </c>
      <c r="G6" s="18">
        <v>2.5760000000000001</v>
      </c>
      <c r="H6" s="19">
        <v>12946</v>
      </c>
      <c r="I6" s="18">
        <v>0.75</v>
      </c>
      <c r="J6" s="9">
        <v>1</v>
      </c>
    </row>
    <row r="7" spans="1:10" x14ac:dyDescent="0.3">
      <c r="A7" s="19">
        <v>1955</v>
      </c>
      <c r="B7" s="18">
        <v>0.13159999999999999</v>
      </c>
      <c r="C7" s="18">
        <v>0.19</v>
      </c>
      <c r="D7" s="19">
        <v>20262</v>
      </c>
      <c r="E7" s="18">
        <v>0.82699999999999996</v>
      </c>
      <c r="F7" s="19">
        <v>8708</v>
      </c>
      <c r="G7" s="18">
        <v>2.6659999999999999</v>
      </c>
      <c r="H7" s="19">
        <v>13396</v>
      </c>
      <c r="I7" s="18">
        <v>0.66400000000000003</v>
      </c>
      <c r="J7" s="9">
        <v>1</v>
      </c>
    </row>
    <row r="8" spans="1:10" x14ac:dyDescent="0.3">
      <c r="A8" s="19">
        <v>1956</v>
      </c>
      <c r="B8" s="18">
        <v>0.18690000000000001</v>
      </c>
      <c r="C8" s="18">
        <v>0.27</v>
      </c>
      <c r="D8" s="19">
        <v>20416</v>
      </c>
      <c r="E8" s="18">
        <v>0.83399999999999996</v>
      </c>
      <c r="F8" s="19">
        <v>8589</v>
      </c>
      <c r="G8" s="18">
        <v>2.63</v>
      </c>
      <c r="H8" s="19">
        <v>13214</v>
      </c>
      <c r="I8" s="18">
        <v>0.57299999999999995</v>
      </c>
      <c r="J8" s="9">
        <v>1</v>
      </c>
    </row>
    <row r="9" spans="1:10" x14ac:dyDescent="0.3">
      <c r="A9" s="19">
        <v>1957</v>
      </c>
      <c r="B9" s="18">
        <v>0.17380000000000001</v>
      </c>
      <c r="C9" s="18">
        <v>0.251</v>
      </c>
      <c r="D9" s="19">
        <v>19766</v>
      </c>
      <c r="E9" s="18">
        <v>0.80700000000000005</v>
      </c>
      <c r="F9" s="19">
        <v>8347</v>
      </c>
      <c r="G9" s="18">
        <v>2.556</v>
      </c>
      <c r="H9" s="19">
        <v>12842</v>
      </c>
      <c r="I9" s="18">
        <v>0.58599999999999997</v>
      </c>
      <c r="J9" s="9">
        <v>1</v>
      </c>
    </row>
    <row r="10" spans="1:10" x14ac:dyDescent="0.3">
      <c r="A10" s="19">
        <v>1958</v>
      </c>
      <c r="B10" s="18">
        <v>0.29160000000000003</v>
      </c>
      <c r="C10" s="18">
        <v>0.42099999999999999</v>
      </c>
      <c r="D10" s="19">
        <v>19399</v>
      </c>
      <c r="E10" s="18">
        <v>0.79200000000000004</v>
      </c>
      <c r="F10" s="19">
        <v>7764</v>
      </c>
      <c r="G10" s="18">
        <v>2.3769999999999998</v>
      </c>
      <c r="H10" s="19">
        <v>11944</v>
      </c>
      <c r="I10" s="18">
        <v>0.437</v>
      </c>
      <c r="J10" s="9">
        <v>1</v>
      </c>
    </row>
    <row r="11" spans="1:10" x14ac:dyDescent="0.3">
      <c r="A11" s="19">
        <v>1959</v>
      </c>
      <c r="B11" s="18">
        <v>0.1205</v>
      </c>
      <c r="C11" s="18">
        <v>0.17399999999999999</v>
      </c>
      <c r="D11" s="19">
        <v>17626</v>
      </c>
      <c r="E11" s="18">
        <v>0.72</v>
      </c>
      <c r="F11" s="19">
        <v>7575</v>
      </c>
      <c r="G11" s="18">
        <v>2.319</v>
      </c>
      <c r="H11" s="19">
        <v>11654</v>
      </c>
      <c r="I11" s="18">
        <v>0.68899999999999995</v>
      </c>
      <c r="J11" s="9">
        <v>1</v>
      </c>
    </row>
    <row r="12" spans="1:10" x14ac:dyDescent="0.3">
      <c r="A12" s="19">
        <v>1960</v>
      </c>
      <c r="B12" s="18">
        <v>0.11310000000000001</v>
      </c>
      <c r="C12" s="18">
        <v>0.16300000000000001</v>
      </c>
      <c r="D12" s="19">
        <v>18497</v>
      </c>
      <c r="E12" s="18">
        <v>0.755</v>
      </c>
      <c r="F12" s="19">
        <v>7986</v>
      </c>
      <c r="G12" s="18">
        <v>2.4449999999999998</v>
      </c>
      <c r="H12" s="19">
        <v>12285</v>
      </c>
      <c r="I12" s="18">
        <v>0.70699999999999996</v>
      </c>
      <c r="J12" s="9">
        <v>1</v>
      </c>
    </row>
    <row r="13" spans="1:10" x14ac:dyDescent="0.3">
      <c r="A13" s="19">
        <v>1961</v>
      </c>
      <c r="B13" s="18">
        <v>0.14599999999999999</v>
      </c>
      <c r="C13" s="18">
        <v>0.21099999999999999</v>
      </c>
      <c r="D13" s="19">
        <v>19326</v>
      </c>
      <c r="E13" s="18">
        <v>0.78900000000000003</v>
      </c>
      <c r="F13" s="19">
        <v>8253</v>
      </c>
      <c r="G13" s="18">
        <v>2.5270000000000001</v>
      </c>
      <c r="H13" s="19">
        <v>12696</v>
      </c>
      <c r="I13" s="18">
        <v>0.64100000000000001</v>
      </c>
      <c r="J13" s="9">
        <v>1</v>
      </c>
    </row>
    <row r="14" spans="1:10" x14ac:dyDescent="0.3">
      <c r="A14" s="19">
        <v>1962</v>
      </c>
      <c r="B14" s="18">
        <v>0.1207</v>
      </c>
      <c r="C14" s="18">
        <v>0.17399999999999999</v>
      </c>
      <c r="D14" s="19">
        <v>19541</v>
      </c>
      <c r="E14" s="18">
        <v>0.79800000000000004</v>
      </c>
      <c r="F14" s="19">
        <v>8447</v>
      </c>
      <c r="G14" s="18">
        <v>2.5859999999999999</v>
      </c>
      <c r="H14" s="19">
        <v>12995</v>
      </c>
      <c r="I14" s="18">
        <v>0.69299999999999995</v>
      </c>
      <c r="J14" s="9">
        <v>1</v>
      </c>
    </row>
    <row r="15" spans="1:10" x14ac:dyDescent="0.3">
      <c r="A15" s="19">
        <v>1963</v>
      </c>
      <c r="B15" s="18">
        <v>0.10979999999999999</v>
      </c>
      <c r="C15" s="18">
        <v>0.159</v>
      </c>
      <c r="D15" s="19">
        <v>20033</v>
      </c>
      <c r="E15" s="18">
        <v>0.81799999999999995</v>
      </c>
      <c r="F15" s="19">
        <v>8728</v>
      </c>
      <c r="G15" s="18">
        <v>2.6720000000000002</v>
      </c>
      <c r="H15" s="19">
        <v>13428</v>
      </c>
      <c r="I15" s="18">
        <v>0.72099999999999997</v>
      </c>
      <c r="J15" s="9">
        <v>1</v>
      </c>
    </row>
    <row r="16" spans="1:10" x14ac:dyDescent="0.3">
      <c r="A16" s="19">
        <v>1964</v>
      </c>
      <c r="B16" s="18">
        <v>0.10150000000000001</v>
      </c>
      <c r="C16" s="18">
        <v>0.14699999999999999</v>
      </c>
      <c r="D16" s="19">
        <v>20594</v>
      </c>
      <c r="E16" s="18">
        <v>0.84099999999999997</v>
      </c>
      <c r="F16" s="19">
        <v>9026</v>
      </c>
      <c r="G16" s="18">
        <v>2.7629999999999999</v>
      </c>
      <c r="H16" s="19">
        <v>13886</v>
      </c>
      <c r="I16" s="18">
        <v>0.74199999999999999</v>
      </c>
      <c r="J16" s="9">
        <v>1</v>
      </c>
    </row>
    <row r="17" spans="1:10" x14ac:dyDescent="0.3">
      <c r="A17" s="19">
        <v>1965</v>
      </c>
      <c r="B17" s="18">
        <v>0.13370000000000001</v>
      </c>
      <c r="C17" s="18">
        <v>0.193</v>
      </c>
      <c r="D17" s="19">
        <v>21150</v>
      </c>
      <c r="E17" s="18">
        <v>0.86399999999999999</v>
      </c>
      <c r="F17" s="19">
        <v>9169</v>
      </c>
      <c r="G17" s="18">
        <v>2.8069999999999999</v>
      </c>
      <c r="H17" s="19">
        <v>14106</v>
      </c>
      <c r="I17" s="18">
        <v>0.67300000000000004</v>
      </c>
      <c r="J17" s="9">
        <v>1</v>
      </c>
    </row>
    <row r="18" spans="1:10" x14ac:dyDescent="0.3">
      <c r="A18" s="19">
        <v>1966</v>
      </c>
      <c r="B18" s="18">
        <v>0.11509999999999999</v>
      </c>
      <c r="C18" s="18">
        <v>0.16600000000000001</v>
      </c>
      <c r="D18" s="19">
        <v>21115</v>
      </c>
      <c r="E18" s="18">
        <v>0.86199999999999999</v>
      </c>
      <c r="F18" s="19">
        <v>9247</v>
      </c>
      <c r="G18" s="18">
        <v>2.831</v>
      </c>
      <c r="H18" s="19">
        <v>14227</v>
      </c>
      <c r="I18" s="18">
        <v>0.71899999999999997</v>
      </c>
      <c r="J18" s="9">
        <v>1</v>
      </c>
    </row>
    <row r="19" spans="1:10" x14ac:dyDescent="0.3">
      <c r="A19" s="19">
        <v>1967</v>
      </c>
      <c r="B19" s="18">
        <v>9.9000000000000005E-2</v>
      </c>
      <c r="C19" s="18">
        <v>0.14299999999999999</v>
      </c>
      <c r="D19" s="19">
        <v>21386</v>
      </c>
      <c r="E19" s="18">
        <v>0.873</v>
      </c>
      <c r="F19" s="19">
        <v>9439</v>
      </c>
      <c r="G19" s="18">
        <v>2.89</v>
      </c>
      <c r="H19" s="19">
        <v>14522</v>
      </c>
      <c r="I19" s="18">
        <v>0.75700000000000001</v>
      </c>
      <c r="J19" s="9">
        <v>1</v>
      </c>
    </row>
    <row r="20" spans="1:10" x14ac:dyDescent="0.3">
      <c r="A20" s="19">
        <v>1968</v>
      </c>
      <c r="B20" s="18">
        <v>0.17929999999999999</v>
      </c>
      <c r="C20" s="18">
        <v>0.25900000000000001</v>
      </c>
      <c r="D20" s="19">
        <v>21831</v>
      </c>
      <c r="E20" s="18">
        <v>0.89100000000000001</v>
      </c>
      <c r="F20" s="19">
        <v>9312</v>
      </c>
      <c r="G20" s="18">
        <v>2.851</v>
      </c>
      <c r="H20" s="19">
        <v>14326</v>
      </c>
      <c r="I20" s="18">
        <v>0.58899999999999997</v>
      </c>
      <c r="J20" s="9">
        <v>1</v>
      </c>
    </row>
    <row r="21" spans="1:10" x14ac:dyDescent="0.3">
      <c r="A21" s="19">
        <v>1969</v>
      </c>
      <c r="B21" s="18">
        <v>0.12559999999999999</v>
      </c>
      <c r="C21" s="18">
        <v>0.18099999999999999</v>
      </c>
      <c r="D21" s="19">
        <v>20930</v>
      </c>
      <c r="E21" s="18">
        <v>0.85499999999999998</v>
      </c>
      <c r="F21" s="19">
        <v>9141</v>
      </c>
      <c r="G21" s="18">
        <v>2.7989999999999999</v>
      </c>
      <c r="H21" s="19">
        <v>14063</v>
      </c>
      <c r="I21" s="18">
        <v>0.69899999999999995</v>
      </c>
      <c r="J21" s="9">
        <v>1</v>
      </c>
    </row>
    <row r="22" spans="1:10" x14ac:dyDescent="0.3">
      <c r="A22" s="19">
        <v>1970</v>
      </c>
      <c r="B22" s="18">
        <v>0.16639999999999999</v>
      </c>
      <c r="C22" s="18">
        <v>0.24</v>
      </c>
      <c r="D22" s="19">
        <v>21075</v>
      </c>
      <c r="E22" s="18">
        <v>0.86099999999999999</v>
      </c>
      <c r="F22" s="19">
        <v>9042</v>
      </c>
      <c r="G22" s="18">
        <v>2.7679999999999998</v>
      </c>
      <c r="H22" s="19">
        <v>13911</v>
      </c>
      <c r="I22" s="18">
        <v>0.61599999999999999</v>
      </c>
      <c r="J22" s="9">
        <v>1</v>
      </c>
    </row>
    <row r="23" spans="1:10" x14ac:dyDescent="0.3">
      <c r="A23" s="19">
        <v>1971</v>
      </c>
      <c r="B23" s="18">
        <v>0.13700000000000001</v>
      </c>
      <c r="C23" s="18">
        <v>0.19800000000000001</v>
      </c>
      <c r="D23" s="19">
        <v>20593</v>
      </c>
      <c r="E23" s="18">
        <v>0.84099999999999997</v>
      </c>
      <c r="F23" s="19">
        <v>8946</v>
      </c>
      <c r="G23" s="18">
        <v>2.7389999999999999</v>
      </c>
      <c r="H23" s="19">
        <v>13763</v>
      </c>
      <c r="I23" s="18">
        <v>0.67800000000000005</v>
      </c>
      <c r="J23" s="9">
        <v>1</v>
      </c>
    </row>
    <row r="24" spans="1:10" x14ac:dyDescent="0.3">
      <c r="A24" s="19">
        <v>1972</v>
      </c>
      <c r="B24" s="18">
        <v>0.16420000000000001</v>
      </c>
      <c r="C24" s="18">
        <v>0.23699999999999999</v>
      </c>
      <c r="D24" s="19">
        <v>20685</v>
      </c>
      <c r="E24" s="18">
        <v>0.84499999999999997</v>
      </c>
      <c r="F24" s="19">
        <v>8881</v>
      </c>
      <c r="G24" s="18">
        <v>2.7189999999999999</v>
      </c>
      <c r="H24" s="19">
        <v>13663</v>
      </c>
      <c r="I24" s="18">
        <v>0.625</v>
      </c>
      <c r="J24" s="9">
        <v>1</v>
      </c>
    </row>
    <row r="25" spans="1:10" x14ac:dyDescent="0.3">
      <c r="A25" s="19">
        <v>1973</v>
      </c>
      <c r="B25" s="18">
        <v>0.16569999999999999</v>
      </c>
      <c r="C25" s="18">
        <v>0.23899999999999999</v>
      </c>
      <c r="D25" s="19">
        <v>20381</v>
      </c>
      <c r="E25" s="18">
        <v>0.83199999999999996</v>
      </c>
      <c r="F25" s="19">
        <v>8751</v>
      </c>
      <c r="G25" s="18">
        <v>2.6789999999999998</v>
      </c>
      <c r="H25" s="19">
        <v>13463</v>
      </c>
      <c r="I25" s="18">
        <v>0.627</v>
      </c>
      <c r="J25" s="9">
        <v>1</v>
      </c>
    </row>
    <row r="26" spans="1:10" x14ac:dyDescent="0.3">
      <c r="A26" s="19">
        <v>1974</v>
      </c>
      <c r="B26" s="18">
        <v>0.1421</v>
      </c>
      <c r="C26" s="18">
        <v>0.20499999999999999</v>
      </c>
      <c r="D26" s="19">
        <v>20176</v>
      </c>
      <c r="E26" s="18">
        <v>0.82399999999999995</v>
      </c>
      <c r="F26" s="19">
        <v>8756</v>
      </c>
      <c r="G26" s="18">
        <v>2.681</v>
      </c>
      <c r="H26" s="19">
        <v>13470</v>
      </c>
      <c r="I26" s="18">
        <v>0.68</v>
      </c>
      <c r="J26" s="9">
        <v>1</v>
      </c>
    </row>
    <row r="27" spans="1:10" x14ac:dyDescent="0.3">
      <c r="A27" s="19">
        <v>1975</v>
      </c>
      <c r="B27" s="18">
        <v>0.24160000000000001</v>
      </c>
      <c r="C27" s="18">
        <v>0.34899999999999998</v>
      </c>
      <c r="D27" s="19">
        <v>20395</v>
      </c>
      <c r="E27" s="18">
        <v>0.83299999999999996</v>
      </c>
      <c r="F27" s="19">
        <v>8481</v>
      </c>
      <c r="G27" s="18">
        <v>2.5960000000000001</v>
      </c>
      <c r="H27" s="19">
        <v>13047</v>
      </c>
      <c r="I27" s="18">
        <v>0.51300000000000001</v>
      </c>
      <c r="J27" s="9">
        <v>1</v>
      </c>
    </row>
    <row r="28" spans="1:10" x14ac:dyDescent="0.3">
      <c r="A28" s="19">
        <v>1976</v>
      </c>
      <c r="B28" s="18">
        <v>0.48809999999999998</v>
      </c>
      <c r="C28" s="18">
        <v>0.70499999999999996</v>
      </c>
      <c r="D28" s="19">
        <v>19201</v>
      </c>
      <c r="E28" s="18">
        <v>0.78400000000000003</v>
      </c>
      <c r="F28" s="19">
        <v>7146</v>
      </c>
      <c r="G28" s="18">
        <v>2.1880000000000002</v>
      </c>
      <c r="H28" s="19">
        <v>10993</v>
      </c>
      <c r="I28" s="18">
        <v>0.307</v>
      </c>
      <c r="J28" s="9">
        <v>1</v>
      </c>
    </row>
    <row r="29" spans="1:10" x14ac:dyDescent="0.3">
      <c r="A29" s="19">
        <v>1977</v>
      </c>
      <c r="B29" s="18">
        <v>0.63690000000000002</v>
      </c>
      <c r="C29" s="18">
        <v>0.92</v>
      </c>
      <c r="D29" s="19">
        <v>15539</v>
      </c>
      <c r="E29" s="18">
        <v>0.63400000000000001</v>
      </c>
      <c r="F29" s="19">
        <v>5347</v>
      </c>
      <c r="G29" s="18">
        <v>1.637</v>
      </c>
      <c r="H29" s="19">
        <v>8226</v>
      </c>
      <c r="I29" s="18">
        <v>0.23599999999999999</v>
      </c>
      <c r="J29" s="9">
        <v>1</v>
      </c>
    </row>
    <row r="30" spans="1:10" x14ac:dyDescent="0.3">
      <c r="A30" s="19">
        <v>1978</v>
      </c>
      <c r="B30" s="18">
        <v>0.41070000000000001</v>
      </c>
      <c r="C30" s="18">
        <v>0.59299999999999997</v>
      </c>
      <c r="D30" s="19">
        <v>12135</v>
      </c>
      <c r="E30" s="18">
        <v>0.495</v>
      </c>
      <c r="F30" s="19">
        <v>4525</v>
      </c>
      <c r="G30" s="18">
        <v>1.385</v>
      </c>
      <c r="H30" s="19">
        <v>6962</v>
      </c>
      <c r="I30" s="18">
        <v>0.34599999999999997</v>
      </c>
      <c r="J30" s="9">
        <v>1</v>
      </c>
    </row>
    <row r="31" spans="1:10" x14ac:dyDescent="0.3">
      <c r="A31" s="19">
        <v>1979</v>
      </c>
      <c r="B31" s="18">
        <v>0.36180000000000001</v>
      </c>
      <c r="C31" s="18">
        <v>0.52300000000000002</v>
      </c>
      <c r="D31" s="19">
        <v>11817</v>
      </c>
      <c r="E31" s="18">
        <v>0.48199999999999998</v>
      </c>
      <c r="F31" s="19">
        <v>4459</v>
      </c>
      <c r="G31" s="18">
        <v>1.365</v>
      </c>
      <c r="H31" s="19">
        <v>6860</v>
      </c>
      <c r="I31" s="18">
        <v>0.38100000000000001</v>
      </c>
      <c r="J31" s="9">
        <v>1</v>
      </c>
    </row>
    <row r="32" spans="1:10" x14ac:dyDescent="0.3">
      <c r="A32" s="19">
        <v>1980</v>
      </c>
      <c r="B32" s="18">
        <v>0.73660000000000003</v>
      </c>
      <c r="C32" s="18">
        <v>1.0640000000000001</v>
      </c>
      <c r="D32" s="19">
        <v>11966</v>
      </c>
      <c r="E32" s="18">
        <v>0.48899999999999999</v>
      </c>
      <c r="F32" s="19">
        <v>3853</v>
      </c>
      <c r="G32" s="18">
        <v>1.18</v>
      </c>
      <c r="H32" s="19">
        <v>5928</v>
      </c>
      <c r="I32" s="18">
        <v>0.20300000000000001</v>
      </c>
      <c r="J32" s="9">
        <v>1</v>
      </c>
    </row>
    <row r="33" spans="1:10" x14ac:dyDescent="0.3">
      <c r="A33" s="19">
        <v>1981</v>
      </c>
      <c r="B33" s="18">
        <v>0.41820000000000002</v>
      </c>
      <c r="C33" s="18">
        <v>0.60399999999999998</v>
      </c>
      <c r="D33" s="19">
        <v>9672</v>
      </c>
      <c r="E33" s="18">
        <v>0.39500000000000002</v>
      </c>
      <c r="F33" s="19">
        <v>3527</v>
      </c>
      <c r="G33" s="18">
        <v>1.08</v>
      </c>
      <c r="H33" s="19">
        <v>5426</v>
      </c>
      <c r="I33" s="18">
        <v>0.34499999999999997</v>
      </c>
      <c r="J33" s="9">
        <v>1</v>
      </c>
    </row>
    <row r="34" spans="1:10" x14ac:dyDescent="0.3">
      <c r="A34" s="19">
        <v>1982</v>
      </c>
      <c r="B34" s="18">
        <v>0.42380000000000001</v>
      </c>
      <c r="C34" s="18">
        <v>0.61199999999999999</v>
      </c>
      <c r="D34" s="19">
        <v>9937</v>
      </c>
      <c r="E34" s="18">
        <v>0.40600000000000003</v>
      </c>
      <c r="F34" s="19">
        <v>3731</v>
      </c>
      <c r="G34" s="18">
        <v>1.1419999999999999</v>
      </c>
      <c r="H34" s="19">
        <v>5741</v>
      </c>
      <c r="I34" s="18">
        <v>0.35199999999999998</v>
      </c>
      <c r="J34" s="9">
        <v>1</v>
      </c>
    </row>
    <row r="35" spans="1:10" x14ac:dyDescent="0.3">
      <c r="A35" s="19">
        <v>1983</v>
      </c>
      <c r="B35" s="18">
        <v>0.54759999999999998</v>
      </c>
      <c r="C35" s="18">
        <v>0.79100000000000004</v>
      </c>
      <c r="D35" s="19">
        <v>9194</v>
      </c>
      <c r="E35" s="18">
        <v>0.375</v>
      </c>
      <c r="F35" s="19">
        <v>3308</v>
      </c>
      <c r="G35" s="18">
        <v>1.0129999999999999</v>
      </c>
      <c r="H35" s="19">
        <v>5088</v>
      </c>
      <c r="I35" s="18">
        <v>0.27200000000000002</v>
      </c>
      <c r="J35" s="9">
        <v>1</v>
      </c>
    </row>
    <row r="36" spans="1:10" x14ac:dyDescent="0.3">
      <c r="A36" s="19">
        <v>1984</v>
      </c>
      <c r="B36" s="18">
        <v>0.47689999999999999</v>
      </c>
      <c r="C36" s="18">
        <v>0.68899999999999995</v>
      </c>
      <c r="D36" s="19">
        <v>7137</v>
      </c>
      <c r="E36" s="18">
        <v>0.29099999999999998</v>
      </c>
      <c r="F36" s="19">
        <v>2759</v>
      </c>
      <c r="G36" s="18">
        <v>0.84499999999999997</v>
      </c>
      <c r="H36" s="19">
        <v>4244</v>
      </c>
      <c r="I36" s="18">
        <v>0.32700000000000001</v>
      </c>
      <c r="J36" s="9">
        <v>1</v>
      </c>
    </row>
    <row r="37" spans="1:10" x14ac:dyDescent="0.3">
      <c r="A37" s="19">
        <v>1985</v>
      </c>
      <c r="B37" s="18">
        <v>0.58899999999999997</v>
      </c>
      <c r="C37" s="18">
        <v>0.85099999999999998</v>
      </c>
      <c r="D37" s="19">
        <v>6826</v>
      </c>
      <c r="E37" s="18">
        <v>0.27900000000000003</v>
      </c>
      <c r="F37" s="19">
        <v>2337</v>
      </c>
      <c r="G37" s="18">
        <v>0.71499999999999997</v>
      </c>
      <c r="H37" s="19">
        <v>3595</v>
      </c>
      <c r="I37" s="18">
        <v>0.251</v>
      </c>
      <c r="J37" s="9">
        <v>1</v>
      </c>
    </row>
    <row r="38" spans="1:10" x14ac:dyDescent="0.3">
      <c r="A38" s="19">
        <v>1986</v>
      </c>
      <c r="B38" s="18">
        <v>0.61439999999999995</v>
      </c>
      <c r="C38" s="18">
        <v>0.88800000000000001</v>
      </c>
      <c r="D38" s="19">
        <v>6958</v>
      </c>
      <c r="E38" s="18">
        <v>0.28399999999999997</v>
      </c>
      <c r="F38" s="19">
        <v>2218</v>
      </c>
      <c r="G38" s="18">
        <v>0.67900000000000005</v>
      </c>
      <c r="H38" s="19">
        <v>3413</v>
      </c>
      <c r="I38" s="18">
        <v>0.24399999999999999</v>
      </c>
      <c r="J38" s="9">
        <v>1</v>
      </c>
    </row>
    <row r="39" spans="1:10" x14ac:dyDescent="0.3">
      <c r="A39" s="19">
        <v>1987</v>
      </c>
      <c r="B39" s="18">
        <v>0.50090000000000001</v>
      </c>
      <c r="C39" s="18">
        <v>0.72399999999999998</v>
      </c>
      <c r="D39" s="19">
        <v>8199</v>
      </c>
      <c r="E39" s="18">
        <v>0.33500000000000002</v>
      </c>
      <c r="F39" s="19">
        <v>2813</v>
      </c>
      <c r="G39" s="18">
        <v>0.86099999999999999</v>
      </c>
      <c r="H39" s="19">
        <v>4328</v>
      </c>
      <c r="I39" s="18">
        <v>0.29899999999999999</v>
      </c>
      <c r="J39" s="9">
        <v>1</v>
      </c>
    </row>
    <row r="40" spans="1:10" x14ac:dyDescent="0.3">
      <c r="A40" s="19">
        <v>1988</v>
      </c>
      <c r="B40" s="18">
        <v>0.60440000000000005</v>
      </c>
      <c r="C40" s="18">
        <v>0.873</v>
      </c>
      <c r="D40" s="19">
        <v>8361</v>
      </c>
      <c r="E40" s="18">
        <v>0.34100000000000003</v>
      </c>
      <c r="F40" s="19">
        <v>2859</v>
      </c>
      <c r="G40" s="18">
        <v>0.875</v>
      </c>
      <c r="H40" s="19">
        <v>4399</v>
      </c>
      <c r="I40" s="18">
        <v>0.25800000000000001</v>
      </c>
      <c r="J40" s="9">
        <v>1</v>
      </c>
    </row>
    <row r="41" spans="1:10" x14ac:dyDescent="0.3">
      <c r="A41" s="19">
        <v>1989</v>
      </c>
      <c r="B41" s="18">
        <v>0.55430000000000001</v>
      </c>
      <c r="C41" s="18">
        <v>0.80100000000000005</v>
      </c>
      <c r="D41" s="19">
        <v>7837</v>
      </c>
      <c r="E41" s="18">
        <v>0.32</v>
      </c>
      <c r="F41" s="19">
        <v>2740</v>
      </c>
      <c r="G41" s="18">
        <v>0.83899999999999997</v>
      </c>
      <c r="H41" s="19">
        <v>4216</v>
      </c>
      <c r="I41" s="18">
        <v>0.27600000000000002</v>
      </c>
      <c r="J41" s="9">
        <v>1</v>
      </c>
    </row>
    <row r="42" spans="1:10" x14ac:dyDescent="0.3">
      <c r="A42" s="19">
        <v>1990</v>
      </c>
      <c r="B42" s="18">
        <v>0.54339999999999999</v>
      </c>
      <c r="C42" s="18">
        <v>0.78500000000000003</v>
      </c>
      <c r="D42" s="19">
        <v>7649</v>
      </c>
      <c r="E42" s="18">
        <v>0.312</v>
      </c>
      <c r="F42" s="19">
        <v>2656</v>
      </c>
      <c r="G42" s="18">
        <v>0.81299999999999994</v>
      </c>
      <c r="H42" s="19">
        <v>4086</v>
      </c>
      <c r="I42" s="18">
        <v>0.28499999999999998</v>
      </c>
      <c r="J42" s="9">
        <v>1</v>
      </c>
    </row>
    <row r="43" spans="1:10" x14ac:dyDescent="0.3">
      <c r="A43" s="19">
        <v>1991</v>
      </c>
      <c r="B43" s="18">
        <v>0.64039999999999997</v>
      </c>
      <c r="C43" s="18">
        <v>0.92500000000000004</v>
      </c>
      <c r="D43" s="19">
        <v>8094</v>
      </c>
      <c r="E43" s="18">
        <v>0.33</v>
      </c>
      <c r="F43" s="19">
        <v>2661</v>
      </c>
      <c r="G43" s="18">
        <v>0.81499999999999995</v>
      </c>
      <c r="H43" s="19">
        <v>4094</v>
      </c>
      <c r="I43" s="18">
        <v>0.23899999999999999</v>
      </c>
      <c r="J43" s="9">
        <v>1</v>
      </c>
    </row>
    <row r="44" spans="1:10" x14ac:dyDescent="0.3">
      <c r="A44" s="19">
        <v>1992</v>
      </c>
      <c r="B44" s="18">
        <v>0.436</v>
      </c>
      <c r="C44" s="18">
        <v>0.63</v>
      </c>
      <c r="D44" s="19">
        <v>8097</v>
      </c>
      <c r="E44" s="18">
        <v>0.33100000000000002</v>
      </c>
      <c r="F44" s="19">
        <v>2913</v>
      </c>
      <c r="G44" s="18">
        <v>0.89200000000000002</v>
      </c>
      <c r="H44" s="19">
        <v>4482</v>
      </c>
      <c r="I44" s="18">
        <v>0.34699999999999998</v>
      </c>
      <c r="J44" s="9">
        <v>1</v>
      </c>
    </row>
    <row r="45" spans="1:10" x14ac:dyDescent="0.3">
      <c r="A45" s="19">
        <v>1993</v>
      </c>
      <c r="B45" s="18">
        <v>0.60440000000000005</v>
      </c>
      <c r="C45" s="18">
        <v>0.873</v>
      </c>
      <c r="D45" s="19">
        <v>8166</v>
      </c>
      <c r="E45" s="18">
        <v>0.33300000000000002</v>
      </c>
      <c r="F45" s="19">
        <v>2784</v>
      </c>
      <c r="G45" s="18">
        <v>0.85199999999999998</v>
      </c>
      <c r="H45" s="19">
        <v>4283</v>
      </c>
      <c r="I45" s="18">
        <v>0.25</v>
      </c>
      <c r="J45" s="9">
        <v>1</v>
      </c>
    </row>
    <row r="46" spans="1:10" x14ac:dyDescent="0.3">
      <c r="A46" s="19">
        <v>1994</v>
      </c>
      <c r="B46" s="18">
        <v>0.61240000000000006</v>
      </c>
      <c r="C46" s="18">
        <v>0.88500000000000001</v>
      </c>
      <c r="D46" s="19">
        <v>7429</v>
      </c>
      <c r="E46" s="18">
        <v>0.30299999999999999</v>
      </c>
      <c r="F46" s="19">
        <v>2514</v>
      </c>
      <c r="G46" s="18">
        <v>0.77</v>
      </c>
      <c r="H46" s="19">
        <v>3867</v>
      </c>
      <c r="I46" s="18">
        <v>0.248</v>
      </c>
      <c r="J46" s="9">
        <v>1</v>
      </c>
    </row>
    <row r="47" spans="1:10" x14ac:dyDescent="0.3">
      <c r="A47" s="19">
        <v>1995</v>
      </c>
      <c r="B47" s="18">
        <v>0.48120000000000002</v>
      </c>
      <c r="C47" s="18">
        <v>0.69499999999999995</v>
      </c>
      <c r="D47" s="19">
        <v>7432</v>
      </c>
      <c r="E47" s="18">
        <v>0.30299999999999999</v>
      </c>
      <c r="F47" s="19">
        <v>2617</v>
      </c>
      <c r="G47" s="18">
        <v>0.80100000000000005</v>
      </c>
      <c r="H47" s="19">
        <v>4025</v>
      </c>
      <c r="I47" s="18">
        <v>0.315</v>
      </c>
      <c r="J47" s="9">
        <v>1</v>
      </c>
    </row>
    <row r="48" spans="1:10" x14ac:dyDescent="0.3">
      <c r="A48" s="19">
        <v>1996</v>
      </c>
      <c r="B48" s="18">
        <v>0.45639999999999997</v>
      </c>
      <c r="C48" s="18">
        <v>0.66</v>
      </c>
      <c r="D48" s="19">
        <v>7681</v>
      </c>
      <c r="E48" s="18">
        <v>0.314</v>
      </c>
      <c r="F48" s="19">
        <v>2752</v>
      </c>
      <c r="G48" s="18">
        <v>0.84299999999999997</v>
      </c>
      <c r="H48" s="19">
        <v>4235</v>
      </c>
      <c r="I48" s="18">
        <v>0.33500000000000002</v>
      </c>
      <c r="J48" s="9">
        <v>1</v>
      </c>
    </row>
    <row r="49" spans="1:10" x14ac:dyDescent="0.3">
      <c r="A49" s="19">
        <v>1997</v>
      </c>
      <c r="B49" s="18">
        <v>0.48970000000000002</v>
      </c>
      <c r="C49" s="18">
        <v>0.70799999999999996</v>
      </c>
      <c r="D49" s="19">
        <v>7972</v>
      </c>
      <c r="E49" s="18">
        <v>0.32500000000000001</v>
      </c>
      <c r="F49" s="19">
        <v>2885</v>
      </c>
      <c r="G49" s="18">
        <v>0.88300000000000001</v>
      </c>
      <c r="H49" s="19">
        <v>4439</v>
      </c>
      <c r="I49" s="18">
        <v>0.32400000000000001</v>
      </c>
      <c r="J49" s="9">
        <v>1</v>
      </c>
    </row>
    <row r="50" spans="1:10" x14ac:dyDescent="0.3">
      <c r="A50" s="19">
        <v>1998</v>
      </c>
      <c r="B50" s="18">
        <v>0.40100000000000002</v>
      </c>
      <c r="C50" s="18">
        <v>0.57999999999999996</v>
      </c>
      <c r="D50" s="19">
        <v>7856</v>
      </c>
      <c r="E50" s="18">
        <v>0.32100000000000001</v>
      </c>
      <c r="F50" s="19">
        <v>2889</v>
      </c>
      <c r="G50" s="18">
        <v>0.88500000000000001</v>
      </c>
      <c r="H50" s="19">
        <v>4445</v>
      </c>
      <c r="I50" s="18">
        <v>0.36899999999999999</v>
      </c>
      <c r="J50" s="9">
        <v>1</v>
      </c>
    </row>
    <row r="51" spans="1:10" x14ac:dyDescent="0.3">
      <c r="A51" s="19">
        <v>1999</v>
      </c>
      <c r="B51" s="18">
        <v>0.36620000000000003</v>
      </c>
      <c r="C51" s="18">
        <v>0.52900000000000003</v>
      </c>
      <c r="D51" s="19">
        <v>8398</v>
      </c>
      <c r="E51" s="18">
        <v>0.34300000000000003</v>
      </c>
      <c r="F51" s="19">
        <v>3130</v>
      </c>
      <c r="G51" s="18">
        <v>0.95799999999999996</v>
      </c>
      <c r="H51" s="19">
        <v>4815</v>
      </c>
      <c r="I51" s="18">
        <v>0.41399999999999998</v>
      </c>
      <c r="J51" s="9">
        <v>1</v>
      </c>
    </row>
    <row r="52" spans="1:10" x14ac:dyDescent="0.3">
      <c r="A52" s="19">
        <v>2000</v>
      </c>
      <c r="B52" s="18">
        <v>0.41610000000000003</v>
      </c>
      <c r="C52" s="18">
        <v>0.60099999999999998</v>
      </c>
      <c r="D52" s="19">
        <v>9422</v>
      </c>
      <c r="E52" s="18">
        <v>0.38500000000000001</v>
      </c>
      <c r="F52" s="19">
        <v>3522</v>
      </c>
      <c r="G52" s="18">
        <v>1.0780000000000001</v>
      </c>
      <c r="H52" s="19">
        <v>5418</v>
      </c>
      <c r="I52" s="18">
        <v>0.39500000000000002</v>
      </c>
      <c r="J52" s="9">
        <v>1</v>
      </c>
    </row>
    <row r="53" spans="1:10" x14ac:dyDescent="0.3">
      <c r="A53" s="19">
        <v>2001</v>
      </c>
      <c r="B53" s="18">
        <v>0.47270000000000001</v>
      </c>
      <c r="C53" s="18">
        <v>0.68300000000000005</v>
      </c>
      <c r="D53" s="19">
        <v>9717</v>
      </c>
      <c r="E53" s="18">
        <v>0.39700000000000002</v>
      </c>
      <c r="F53" s="19">
        <v>3619</v>
      </c>
      <c r="G53" s="18">
        <v>1.1080000000000001</v>
      </c>
      <c r="H53" s="19">
        <v>5567</v>
      </c>
      <c r="I53" s="18">
        <v>0.372</v>
      </c>
      <c r="J53" s="9">
        <v>1</v>
      </c>
    </row>
    <row r="54" spans="1:10" x14ac:dyDescent="0.3">
      <c r="A54" s="19">
        <v>2002</v>
      </c>
      <c r="B54" s="18">
        <v>0.45590000000000003</v>
      </c>
      <c r="C54" s="18">
        <v>0.65900000000000003</v>
      </c>
      <c r="D54" s="19">
        <v>9823</v>
      </c>
      <c r="E54" s="18">
        <v>0.40100000000000002</v>
      </c>
      <c r="F54" s="19">
        <v>3642</v>
      </c>
      <c r="G54" s="18">
        <v>1.115</v>
      </c>
      <c r="H54" s="19">
        <v>5603</v>
      </c>
      <c r="I54" s="18">
        <v>0.39200000000000002</v>
      </c>
      <c r="J54" s="9">
        <v>1</v>
      </c>
    </row>
    <row r="55" spans="1:10" x14ac:dyDescent="0.3">
      <c r="A55" s="19">
        <v>2003</v>
      </c>
      <c r="B55" s="18">
        <v>0.49459999999999998</v>
      </c>
      <c r="C55" s="18">
        <v>0.71499999999999997</v>
      </c>
      <c r="D55" s="19">
        <v>10645</v>
      </c>
      <c r="E55" s="18">
        <v>0.435</v>
      </c>
      <c r="F55" s="19">
        <v>3934</v>
      </c>
      <c r="G55" s="18">
        <v>1.204</v>
      </c>
      <c r="H55" s="19">
        <v>6052</v>
      </c>
      <c r="I55" s="18">
        <v>0.39500000000000002</v>
      </c>
      <c r="J55" s="9">
        <v>1</v>
      </c>
    </row>
    <row r="56" spans="1:10" x14ac:dyDescent="0.3">
      <c r="A56" s="19">
        <v>2004</v>
      </c>
      <c r="B56" s="18">
        <v>0.4728</v>
      </c>
      <c r="C56" s="18">
        <v>0.68300000000000005</v>
      </c>
      <c r="D56" s="19">
        <v>11045</v>
      </c>
      <c r="E56" s="18">
        <v>0.45100000000000001</v>
      </c>
      <c r="F56" s="19">
        <v>4142</v>
      </c>
      <c r="G56" s="18">
        <v>1.268</v>
      </c>
      <c r="H56" s="19">
        <v>6372</v>
      </c>
      <c r="I56" s="18">
        <v>0.42199999999999999</v>
      </c>
      <c r="J56" s="9">
        <v>1</v>
      </c>
    </row>
    <row r="57" spans="1:10" x14ac:dyDescent="0.3">
      <c r="A57" s="19">
        <v>2005</v>
      </c>
      <c r="B57" s="18">
        <v>0.43259999999999998</v>
      </c>
      <c r="C57" s="18">
        <v>0.625</v>
      </c>
      <c r="D57" s="19">
        <v>11557</v>
      </c>
      <c r="E57" s="18">
        <v>0.47199999999999998</v>
      </c>
      <c r="F57" s="19">
        <v>4380</v>
      </c>
      <c r="G57" s="18">
        <v>1.341</v>
      </c>
      <c r="H57" s="19">
        <v>6739</v>
      </c>
      <c r="I57" s="18">
        <v>0.42399999999999999</v>
      </c>
      <c r="J57" s="9">
        <v>1</v>
      </c>
    </row>
    <row r="58" spans="1:10" x14ac:dyDescent="0.3">
      <c r="A58" s="19">
        <v>2006</v>
      </c>
      <c r="B58" s="18">
        <v>0.3997</v>
      </c>
      <c r="C58" s="18">
        <v>0.57799999999999996</v>
      </c>
      <c r="D58" s="19">
        <v>11681</v>
      </c>
      <c r="E58" s="18">
        <v>0.47699999999999998</v>
      </c>
      <c r="F58" s="19">
        <v>4481</v>
      </c>
      <c r="G58" s="18">
        <v>1.3720000000000001</v>
      </c>
      <c r="H58" s="19">
        <v>6894</v>
      </c>
      <c r="I58" s="18">
        <v>0.437</v>
      </c>
      <c r="J58" s="9">
        <v>1</v>
      </c>
    </row>
    <row r="59" spans="1:10" x14ac:dyDescent="0.3">
      <c r="A59" s="19">
        <v>2007</v>
      </c>
      <c r="B59" s="18">
        <v>0.42299999999999999</v>
      </c>
      <c r="C59" s="18">
        <v>0.61099999999999999</v>
      </c>
      <c r="D59" s="19">
        <v>11774</v>
      </c>
      <c r="E59" s="18">
        <v>0.48099999999999998</v>
      </c>
      <c r="F59" s="19">
        <v>4459</v>
      </c>
      <c r="G59" s="18">
        <v>1.365</v>
      </c>
      <c r="H59" s="19">
        <v>6859</v>
      </c>
      <c r="I59" s="18">
        <v>0.41399999999999998</v>
      </c>
      <c r="J59" s="9">
        <v>1</v>
      </c>
    </row>
    <row r="60" spans="1:10" x14ac:dyDescent="0.3">
      <c r="A60" s="19">
        <v>2008</v>
      </c>
      <c r="B60" s="18">
        <v>0.34139999999999998</v>
      </c>
      <c r="C60" s="18">
        <v>0.49299999999999999</v>
      </c>
      <c r="D60" s="19">
        <v>12371</v>
      </c>
      <c r="E60" s="18">
        <v>0.505</v>
      </c>
      <c r="F60" s="19">
        <v>4776</v>
      </c>
      <c r="G60" s="18">
        <v>1.462</v>
      </c>
      <c r="H60" s="19">
        <v>7348</v>
      </c>
      <c r="I60" s="18">
        <v>0.48</v>
      </c>
      <c r="J60" s="9">
        <v>1</v>
      </c>
    </row>
    <row r="61" spans="1:10" x14ac:dyDescent="0.3">
      <c r="A61" s="19">
        <v>2009</v>
      </c>
      <c r="B61" s="18">
        <v>0.36409999999999998</v>
      </c>
      <c r="C61" s="18">
        <v>0.52600000000000002</v>
      </c>
      <c r="D61" s="19">
        <v>13454</v>
      </c>
      <c r="E61" s="18">
        <v>0.54900000000000004</v>
      </c>
      <c r="F61" s="19">
        <v>5246</v>
      </c>
      <c r="G61" s="18">
        <v>1.6060000000000001</v>
      </c>
      <c r="H61" s="19">
        <v>8070</v>
      </c>
      <c r="I61" s="18">
        <v>0.45900000000000002</v>
      </c>
      <c r="J61" s="9">
        <v>1</v>
      </c>
    </row>
    <row r="62" spans="1:10" x14ac:dyDescent="0.3">
      <c r="A62" s="19">
        <v>2010</v>
      </c>
      <c r="B62" s="18">
        <v>0.46329999999999999</v>
      </c>
      <c r="C62" s="18">
        <v>0.67</v>
      </c>
      <c r="D62" s="19">
        <v>13201</v>
      </c>
      <c r="E62" s="18">
        <v>0.53900000000000003</v>
      </c>
      <c r="F62" s="19">
        <v>5082</v>
      </c>
      <c r="G62" s="18">
        <v>1.556</v>
      </c>
      <c r="H62" s="19">
        <v>7818</v>
      </c>
      <c r="I62" s="18">
        <v>0.40200000000000002</v>
      </c>
      <c r="J62" s="9">
        <v>1</v>
      </c>
    </row>
    <row r="63" spans="1:10" x14ac:dyDescent="0.3">
      <c r="A63" s="19">
        <v>2011</v>
      </c>
      <c r="B63" s="18">
        <v>0.36049999999999999</v>
      </c>
      <c r="C63" s="18">
        <v>0.52100000000000002</v>
      </c>
      <c r="D63" s="19">
        <v>12149</v>
      </c>
      <c r="E63" s="18">
        <v>0.496</v>
      </c>
      <c r="F63" s="19">
        <v>4862</v>
      </c>
      <c r="G63" s="18">
        <v>1.488</v>
      </c>
      <c r="H63" s="19">
        <v>7479</v>
      </c>
      <c r="I63" s="18">
        <v>0.47199999999999998</v>
      </c>
      <c r="J63" s="9">
        <v>1</v>
      </c>
    </row>
    <row r="64" spans="1:10" x14ac:dyDescent="0.3">
      <c r="A64" s="19">
        <v>2012</v>
      </c>
      <c r="B64" s="18"/>
      <c r="C64" s="18"/>
      <c r="D64" s="19">
        <v>11433</v>
      </c>
      <c r="E64" s="18">
        <v>0.46700000000000003</v>
      </c>
      <c r="F64" s="19"/>
      <c r="G64" s="18"/>
      <c r="H64" s="19"/>
      <c r="I64" s="18"/>
      <c r="J64" s="9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F1" workbookViewId="0">
      <selection activeCell="C2" sqref="C2"/>
    </sheetView>
  </sheetViews>
  <sheetFormatPr defaultRowHeight="14.4" x14ac:dyDescent="0.3"/>
  <cols>
    <col min="5" max="5" width="11.5546875" bestFit="1" customWidth="1"/>
    <col min="7" max="7" width="11.88671875" bestFit="1" customWidth="1"/>
    <col min="8" max="8" width="9.88671875" bestFit="1" customWidth="1"/>
  </cols>
  <sheetData>
    <row r="1" spans="1:10" x14ac:dyDescent="0.3">
      <c r="A1" s="22" t="s">
        <v>0</v>
      </c>
      <c r="B1" s="22" t="s">
        <v>10</v>
      </c>
      <c r="C1" s="22" t="s">
        <v>7</v>
      </c>
      <c r="D1" s="22" t="s">
        <v>11</v>
      </c>
      <c r="E1" s="22" t="s">
        <v>12</v>
      </c>
      <c r="F1" s="22" t="s">
        <v>1</v>
      </c>
      <c r="G1" s="22" t="s">
        <v>8</v>
      </c>
      <c r="H1" s="22" t="s">
        <v>33</v>
      </c>
      <c r="I1" s="22" t="s">
        <v>14</v>
      </c>
      <c r="J1" s="9" t="s">
        <v>9</v>
      </c>
    </row>
    <row r="2" spans="1:10" x14ac:dyDescent="0.3">
      <c r="A2" s="19">
        <v>1950</v>
      </c>
      <c r="B2" s="18">
        <v>1.38E-2</v>
      </c>
      <c r="C2" s="18">
        <v>3.0099999999999998E-2</v>
      </c>
      <c r="D2" s="19">
        <v>4996</v>
      </c>
      <c r="E2" s="18">
        <v>0.94399999999999995</v>
      </c>
      <c r="F2" s="19">
        <v>1904</v>
      </c>
      <c r="G2" s="18">
        <v>3.55</v>
      </c>
      <c r="H2" s="18">
        <v>4.79</v>
      </c>
      <c r="I2" s="18">
        <v>0.93700000000000006</v>
      </c>
      <c r="J2" s="9">
        <v>1</v>
      </c>
    </row>
    <row r="3" spans="1:10" x14ac:dyDescent="0.3">
      <c r="A3" s="19">
        <v>1951</v>
      </c>
      <c r="B3" s="18">
        <v>1.4800000000000001E-2</v>
      </c>
      <c r="C3" s="18">
        <v>3.2199999999999999E-2</v>
      </c>
      <c r="D3" s="19">
        <v>4997</v>
      </c>
      <c r="E3" s="18">
        <v>0.94399999999999995</v>
      </c>
      <c r="F3" s="19">
        <v>1904</v>
      </c>
      <c r="G3" s="18">
        <v>3.55</v>
      </c>
      <c r="H3" s="18">
        <v>4.79</v>
      </c>
      <c r="I3" s="18">
        <v>0.93300000000000005</v>
      </c>
      <c r="J3" s="9">
        <v>1</v>
      </c>
    </row>
    <row r="4" spans="1:10" x14ac:dyDescent="0.3">
      <c r="A4" s="19">
        <v>1952</v>
      </c>
      <c r="B4" s="18">
        <v>1.47E-2</v>
      </c>
      <c r="C4" s="18">
        <v>3.2000000000000001E-2</v>
      </c>
      <c r="D4" s="19">
        <v>4995</v>
      </c>
      <c r="E4" s="18">
        <v>0.94399999999999995</v>
      </c>
      <c r="F4" s="19">
        <v>1903</v>
      </c>
      <c r="G4" s="18">
        <v>3.55</v>
      </c>
      <c r="H4" s="18">
        <v>4.79</v>
      </c>
      <c r="I4" s="18">
        <v>0.93400000000000005</v>
      </c>
      <c r="J4" s="9">
        <v>1</v>
      </c>
    </row>
    <row r="5" spans="1:10" x14ac:dyDescent="0.3">
      <c r="A5" s="19">
        <v>1953</v>
      </c>
      <c r="B5" s="18">
        <v>1.7000000000000001E-2</v>
      </c>
      <c r="C5" s="18">
        <v>3.6900000000000002E-2</v>
      </c>
      <c r="D5" s="19">
        <v>4994</v>
      </c>
      <c r="E5" s="18">
        <v>0.94399999999999995</v>
      </c>
      <c r="F5" s="19">
        <v>1901</v>
      </c>
      <c r="G5" s="18">
        <v>3.54</v>
      </c>
      <c r="H5" s="18">
        <v>4.79</v>
      </c>
      <c r="I5" s="18">
        <v>0.92400000000000004</v>
      </c>
      <c r="J5" s="9">
        <v>1</v>
      </c>
    </row>
    <row r="6" spans="1:10" x14ac:dyDescent="0.3">
      <c r="A6" s="19">
        <v>1954</v>
      </c>
      <c r="B6" s="18">
        <v>1.9900000000000001E-2</v>
      </c>
      <c r="C6" s="18">
        <v>4.3200000000000002E-2</v>
      </c>
      <c r="D6" s="19">
        <v>4985</v>
      </c>
      <c r="E6" s="18">
        <v>0.94199999999999995</v>
      </c>
      <c r="F6" s="19">
        <v>1895</v>
      </c>
      <c r="G6" s="18">
        <v>3.53</v>
      </c>
      <c r="H6" s="18">
        <v>4.7699999999999996</v>
      </c>
      <c r="I6" s="18">
        <v>0.91200000000000003</v>
      </c>
      <c r="J6" s="9">
        <v>1</v>
      </c>
    </row>
    <row r="7" spans="1:10" x14ac:dyDescent="0.3">
      <c r="A7" s="19">
        <v>1955</v>
      </c>
      <c r="B7" s="18">
        <v>1.84E-2</v>
      </c>
      <c r="C7" s="18">
        <v>0.04</v>
      </c>
      <c r="D7" s="19">
        <v>4968</v>
      </c>
      <c r="E7" s="18">
        <v>0.93899999999999995</v>
      </c>
      <c r="F7" s="19">
        <v>1889</v>
      </c>
      <c r="G7" s="18">
        <v>3.52</v>
      </c>
      <c r="H7" s="18">
        <v>4.75</v>
      </c>
      <c r="I7" s="18">
        <v>0.91800000000000004</v>
      </c>
      <c r="J7" s="9">
        <v>1</v>
      </c>
    </row>
    <row r="8" spans="1:10" x14ac:dyDescent="0.3">
      <c r="A8" s="19">
        <v>1956</v>
      </c>
      <c r="B8" s="18">
        <v>2.18E-2</v>
      </c>
      <c r="C8" s="18">
        <v>4.7300000000000002E-2</v>
      </c>
      <c r="D8" s="19">
        <v>4958</v>
      </c>
      <c r="E8" s="18">
        <v>0.93700000000000006</v>
      </c>
      <c r="F8" s="19">
        <v>1882</v>
      </c>
      <c r="G8" s="18">
        <v>3.51</v>
      </c>
      <c r="H8" s="18">
        <v>4.74</v>
      </c>
      <c r="I8" s="18">
        <v>0.90400000000000003</v>
      </c>
      <c r="J8" s="9">
        <v>1</v>
      </c>
    </row>
    <row r="9" spans="1:10" x14ac:dyDescent="0.3">
      <c r="A9" s="19">
        <v>1957</v>
      </c>
      <c r="B9" s="18">
        <v>2.5700000000000001E-2</v>
      </c>
      <c r="C9" s="18">
        <v>5.5800000000000002E-2</v>
      </c>
      <c r="D9" s="19">
        <v>4939</v>
      </c>
      <c r="E9" s="18">
        <v>0.93300000000000005</v>
      </c>
      <c r="F9" s="19">
        <v>1871</v>
      </c>
      <c r="G9" s="18">
        <v>3.49</v>
      </c>
      <c r="H9" s="18">
        <v>4.71</v>
      </c>
      <c r="I9" s="18">
        <v>0.88900000000000001</v>
      </c>
      <c r="J9" s="9">
        <v>1</v>
      </c>
    </row>
    <row r="10" spans="1:10" x14ac:dyDescent="0.3">
      <c r="A10" s="19">
        <v>1958</v>
      </c>
      <c r="B10" s="18">
        <v>2.3699999999999999E-2</v>
      </c>
      <c r="C10" s="18">
        <v>5.1499999999999997E-2</v>
      </c>
      <c r="D10" s="19">
        <v>4910</v>
      </c>
      <c r="E10" s="18">
        <v>0.92800000000000005</v>
      </c>
      <c r="F10" s="19">
        <v>1859</v>
      </c>
      <c r="G10" s="18">
        <v>3.46</v>
      </c>
      <c r="H10" s="18">
        <v>4.68</v>
      </c>
      <c r="I10" s="18">
        <v>0.89700000000000002</v>
      </c>
      <c r="J10" s="9">
        <v>1</v>
      </c>
    </row>
    <row r="11" spans="1:10" x14ac:dyDescent="0.3">
      <c r="A11" s="19">
        <v>1959</v>
      </c>
      <c r="B11" s="18">
        <v>2.7900000000000001E-2</v>
      </c>
      <c r="C11" s="18">
        <v>6.0600000000000001E-2</v>
      </c>
      <c r="D11" s="19">
        <v>4892</v>
      </c>
      <c r="E11" s="18">
        <v>0.92400000000000004</v>
      </c>
      <c r="F11" s="19">
        <v>1849</v>
      </c>
      <c r="G11" s="18">
        <v>3.44</v>
      </c>
      <c r="H11" s="18">
        <v>4.6500000000000004</v>
      </c>
      <c r="I11" s="18">
        <v>0.88</v>
      </c>
      <c r="J11" s="9">
        <v>1</v>
      </c>
    </row>
    <row r="12" spans="1:10" x14ac:dyDescent="0.3">
      <c r="A12" s="19">
        <v>1960</v>
      </c>
      <c r="B12" s="18">
        <v>2.6599999999999999E-2</v>
      </c>
      <c r="C12" s="18">
        <v>5.7799999999999997E-2</v>
      </c>
      <c r="D12" s="19">
        <v>4864</v>
      </c>
      <c r="E12" s="18">
        <v>0.91900000000000004</v>
      </c>
      <c r="F12" s="19">
        <v>1837</v>
      </c>
      <c r="G12" s="18">
        <v>3.42</v>
      </c>
      <c r="H12" s="18">
        <v>4.62</v>
      </c>
      <c r="I12" s="18">
        <v>0.88600000000000001</v>
      </c>
      <c r="J12" s="9">
        <v>1</v>
      </c>
    </row>
    <row r="13" spans="1:10" x14ac:dyDescent="0.3">
      <c r="A13" s="19">
        <v>1961</v>
      </c>
      <c r="B13" s="18">
        <v>2.93E-2</v>
      </c>
      <c r="C13" s="18">
        <v>6.3600000000000004E-2</v>
      </c>
      <c r="D13" s="19">
        <v>4845</v>
      </c>
      <c r="E13" s="18">
        <v>0.91500000000000004</v>
      </c>
      <c r="F13" s="19">
        <v>1827</v>
      </c>
      <c r="G13" s="18">
        <v>3.4</v>
      </c>
      <c r="H13" s="18">
        <v>4.5999999999999996</v>
      </c>
      <c r="I13" s="18">
        <v>0.875</v>
      </c>
      <c r="J13" s="9">
        <v>1</v>
      </c>
    </row>
    <row r="14" spans="1:10" x14ac:dyDescent="0.3">
      <c r="A14" s="19">
        <v>1962</v>
      </c>
      <c r="B14" s="18">
        <v>3.1199999999999999E-2</v>
      </c>
      <c r="C14" s="18">
        <v>6.7799999999999999E-2</v>
      </c>
      <c r="D14" s="19">
        <v>4821</v>
      </c>
      <c r="E14" s="18">
        <v>0.91100000000000003</v>
      </c>
      <c r="F14" s="19">
        <v>1815</v>
      </c>
      <c r="G14" s="18">
        <v>3.38</v>
      </c>
      <c r="H14" s="18">
        <v>4.57</v>
      </c>
      <c r="I14" s="18">
        <v>0.86799999999999999</v>
      </c>
      <c r="J14" s="9">
        <v>1</v>
      </c>
    </row>
    <row r="15" spans="1:10" x14ac:dyDescent="0.3">
      <c r="A15" s="19">
        <v>1963</v>
      </c>
      <c r="B15" s="18">
        <v>3.4099999999999998E-2</v>
      </c>
      <c r="C15" s="18">
        <v>7.4099999999999999E-2</v>
      </c>
      <c r="D15" s="19">
        <v>4795</v>
      </c>
      <c r="E15" s="18">
        <v>0.90600000000000003</v>
      </c>
      <c r="F15" s="19">
        <v>1802</v>
      </c>
      <c r="G15" s="18">
        <v>3.36</v>
      </c>
      <c r="H15" s="18">
        <v>4.54</v>
      </c>
      <c r="I15" s="18">
        <v>0.85699999999999998</v>
      </c>
      <c r="J15" s="9">
        <v>1</v>
      </c>
    </row>
    <row r="16" spans="1:10" x14ac:dyDescent="0.3">
      <c r="A16" s="19">
        <v>1964</v>
      </c>
      <c r="B16" s="18">
        <v>3.2300000000000002E-2</v>
      </c>
      <c r="C16" s="18">
        <v>7.0099999999999996E-2</v>
      </c>
      <c r="D16" s="19">
        <v>4764</v>
      </c>
      <c r="E16" s="18">
        <v>0.9</v>
      </c>
      <c r="F16" s="19">
        <v>1790</v>
      </c>
      <c r="G16" s="18">
        <v>3.33</v>
      </c>
      <c r="H16" s="18">
        <v>4.51</v>
      </c>
      <c r="I16" s="18">
        <v>0.86499999999999999</v>
      </c>
      <c r="J16" s="9">
        <v>1</v>
      </c>
    </row>
    <row r="17" spans="1:10" x14ac:dyDescent="0.3">
      <c r="A17" s="19">
        <v>1965</v>
      </c>
      <c r="B17" s="18">
        <v>3.3300000000000003E-2</v>
      </c>
      <c r="C17" s="18">
        <v>7.2300000000000003E-2</v>
      </c>
      <c r="D17" s="19">
        <v>4745</v>
      </c>
      <c r="E17" s="18">
        <v>0.89700000000000002</v>
      </c>
      <c r="F17" s="19">
        <v>1781</v>
      </c>
      <c r="G17" s="18">
        <v>3.32</v>
      </c>
      <c r="H17" s="18">
        <v>4.4800000000000004</v>
      </c>
      <c r="I17" s="18">
        <v>0.86099999999999999</v>
      </c>
      <c r="J17" s="9">
        <v>1</v>
      </c>
    </row>
    <row r="18" spans="1:10" x14ac:dyDescent="0.3">
      <c r="A18" s="19">
        <v>1966</v>
      </c>
      <c r="B18" s="18">
        <v>3.3599999999999998E-2</v>
      </c>
      <c r="C18" s="18">
        <v>7.2900000000000006E-2</v>
      </c>
      <c r="D18" s="19">
        <v>4727</v>
      </c>
      <c r="E18" s="18">
        <v>0.89300000000000002</v>
      </c>
      <c r="F18" s="19">
        <v>1773</v>
      </c>
      <c r="G18" s="18">
        <v>3.3</v>
      </c>
      <c r="H18" s="18">
        <v>4.46</v>
      </c>
      <c r="I18" s="18">
        <v>0.86</v>
      </c>
      <c r="J18" s="9">
        <v>1</v>
      </c>
    </row>
    <row r="19" spans="1:10" x14ac:dyDescent="0.3">
      <c r="A19" s="19">
        <v>1967</v>
      </c>
      <c r="B19" s="18">
        <v>3.5000000000000003E-2</v>
      </c>
      <c r="C19" s="18">
        <v>7.6100000000000001E-2</v>
      </c>
      <c r="D19" s="19">
        <v>4712</v>
      </c>
      <c r="E19" s="18">
        <v>0.89</v>
      </c>
      <c r="F19" s="19">
        <v>1765</v>
      </c>
      <c r="G19" s="18">
        <v>3.29</v>
      </c>
      <c r="H19" s="18">
        <v>4.4400000000000004</v>
      </c>
      <c r="I19" s="18">
        <v>0.85499999999999998</v>
      </c>
      <c r="J19" s="9">
        <v>1</v>
      </c>
    </row>
    <row r="20" spans="1:10" x14ac:dyDescent="0.3">
      <c r="A20" s="19">
        <v>1968</v>
      </c>
      <c r="B20" s="18">
        <v>3.6200000000000003E-2</v>
      </c>
      <c r="C20" s="18">
        <v>7.8600000000000003E-2</v>
      </c>
      <c r="D20" s="19">
        <v>4695</v>
      </c>
      <c r="E20" s="18">
        <v>0.88700000000000001</v>
      </c>
      <c r="F20" s="19">
        <v>1757</v>
      </c>
      <c r="G20" s="18">
        <v>3.27</v>
      </c>
      <c r="H20" s="18">
        <v>4.42</v>
      </c>
      <c r="I20" s="18">
        <v>0.85099999999999998</v>
      </c>
      <c r="J20" s="9">
        <v>1</v>
      </c>
    </row>
    <row r="21" spans="1:10" x14ac:dyDescent="0.3">
      <c r="A21" s="19">
        <v>1969</v>
      </c>
      <c r="B21" s="18">
        <v>3.73E-2</v>
      </c>
      <c r="C21" s="18">
        <v>8.1100000000000005E-2</v>
      </c>
      <c r="D21" s="19">
        <v>4678</v>
      </c>
      <c r="E21" s="18">
        <v>0.88400000000000001</v>
      </c>
      <c r="F21" s="19">
        <v>1749</v>
      </c>
      <c r="G21" s="18">
        <v>3.26</v>
      </c>
      <c r="H21" s="18">
        <v>4.4000000000000004</v>
      </c>
      <c r="I21" s="18">
        <v>0.84699999999999998</v>
      </c>
      <c r="J21" s="9">
        <v>1</v>
      </c>
    </row>
    <row r="22" spans="1:10" x14ac:dyDescent="0.3">
      <c r="A22" s="19">
        <v>1970</v>
      </c>
      <c r="B22" s="18">
        <v>3.8800000000000001E-2</v>
      </c>
      <c r="C22" s="18">
        <v>8.43E-2</v>
      </c>
      <c r="D22" s="19">
        <v>4660</v>
      </c>
      <c r="E22" s="18">
        <v>0.88100000000000001</v>
      </c>
      <c r="F22" s="19">
        <v>1740</v>
      </c>
      <c r="G22" s="18">
        <v>3.24</v>
      </c>
      <c r="H22" s="18">
        <v>4.38</v>
      </c>
      <c r="I22" s="18">
        <v>0.84199999999999997</v>
      </c>
      <c r="J22" s="9">
        <v>1</v>
      </c>
    </row>
    <row r="23" spans="1:10" x14ac:dyDescent="0.3">
      <c r="A23" s="19">
        <v>1971</v>
      </c>
      <c r="B23" s="18">
        <v>4.3099999999999999E-2</v>
      </c>
      <c r="C23" s="18">
        <v>9.35E-2</v>
      </c>
      <c r="D23" s="19">
        <v>4642</v>
      </c>
      <c r="E23" s="18">
        <v>0.877</v>
      </c>
      <c r="F23" s="19">
        <v>1729</v>
      </c>
      <c r="G23" s="18">
        <v>3.22</v>
      </c>
      <c r="H23" s="18">
        <v>4.3499999999999996</v>
      </c>
      <c r="I23" s="18">
        <v>0.82699999999999996</v>
      </c>
      <c r="J23" s="9">
        <v>1</v>
      </c>
    </row>
    <row r="24" spans="1:10" x14ac:dyDescent="0.3">
      <c r="A24" s="19">
        <v>1972</v>
      </c>
      <c r="B24" s="18">
        <v>4.5600000000000002E-2</v>
      </c>
      <c r="C24" s="18">
        <v>9.9099999999999994E-2</v>
      </c>
      <c r="D24" s="19">
        <v>4614</v>
      </c>
      <c r="E24" s="18">
        <v>0.872</v>
      </c>
      <c r="F24" s="19">
        <v>1715</v>
      </c>
      <c r="G24" s="18">
        <v>3.2</v>
      </c>
      <c r="H24" s="18">
        <v>4.32</v>
      </c>
      <c r="I24" s="18">
        <v>0.81899999999999995</v>
      </c>
      <c r="J24" s="9">
        <v>1</v>
      </c>
    </row>
    <row r="25" spans="1:10" x14ac:dyDescent="0.3">
      <c r="A25" s="19">
        <v>1973</v>
      </c>
      <c r="B25" s="18">
        <v>4.9000000000000002E-2</v>
      </c>
      <c r="C25" s="18">
        <v>0.10639999999999999</v>
      </c>
      <c r="D25" s="19">
        <v>4583</v>
      </c>
      <c r="E25" s="18">
        <v>0.86599999999999999</v>
      </c>
      <c r="F25" s="19">
        <v>1700</v>
      </c>
      <c r="G25" s="18">
        <v>3.17</v>
      </c>
      <c r="H25" s="18">
        <v>4.28</v>
      </c>
      <c r="I25" s="18">
        <v>0.80800000000000005</v>
      </c>
      <c r="J25" s="9">
        <v>1</v>
      </c>
    </row>
    <row r="26" spans="1:10" x14ac:dyDescent="0.3">
      <c r="A26" s="19">
        <v>1974</v>
      </c>
      <c r="B26" s="18">
        <v>5.2999999999999999E-2</v>
      </c>
      <c r="C26" s="18">
        <v>0.115</v>
      </c>
      <c r="D26" s="19">
        <v>4549</v>
      </c>
      <c r="E26" s="18">
        <v>0.85899999999999999</v>
      </c>
      <c r="F26" s="19">
        <v>1682</v>
      </c>
      <c r="G26" s="18">
        <v>3.13</v>
      </c>
      <c r="H26" s="18">
        <v>4.2300000000000004</v>
      </c>
      <c r="I26" s="18">
        <v>0.79600000000000004</v>
      </c>
      <c r="J26" s="9">
        <v>1</v>
      </c>
    </row>
    <row r="27" spans="1:10" x14ac:dyDescent="0.3">
      <c r="A27" s="19">
        <v>1975</v>
      </c>
      <c r="B27" s="18">
        <v>5.7299999999999997E-2</v>
      </c>
      <c r="C27" s="18">
        <v>0.1245</v>
      </c>
      <c r="D27" s="19">
        <v>4368</v>
      </c>
      <c r="E27" s="18">
        <v>0.82499999999999996</v>
      </c>
      <c r="F27" s="19">
        <v>1662</v>
      </c>
      <c r="G27" s="18">
        <v>3.1</v>
      </c>
      <c r="H27" s="18">
        <v>4.18</v>
      </c>
      <c r="I27" s="18">
        <v>0.78300000000000003</v>
      </c>
      <c r="J27" s="9">
        <v>1</v>
      </c>
    </row>
    <row r="28" spans="1:10" x14ac:dyDescent="0.3">
      <c r="A28" s="19">
        <v>1976</v>
      </c>
      <c r="B28" s="18">
        <v>5.7299999999999997E-2</v>
      </c>
      <c r="C28" s="18">
        <v>0.1245</v>
      </c>
      <c r="D28" s="19">
        <v>4120</v>
      </c>
      <c r="E28" s="18">
        <v>0.77900000000000003</v>
      </c>
      <c r="F28" s="19">
        <v>1599</v>
      </c>
      <c r="G28" s="18">
        <v>2.98</v>
      </c>
      <c r="H28" s="18">
        <v>4.03</v>
      </c>
      <c r="I28" s="18">
        <v>0.78300000000000003</v>
      </c>
      <c r="J28" s="9">
        <v>1</v>
      </c>
    </row>
    <row r="29" spans="1:10" x14ac:dyDescent="0.3">
      <c r="A29" s="19">
        <v>1977</v>
      </c>
      <c r="B29" s="18">
        <v>6.1400000000000003E-2</v>
      </c>
      <c r="C29" s="18">
        <v>0.1333</v>
      </c>
      <c r="D29" s="19">
        <v>3826</v>
      </c>
      <c r="E29" s="18">
        <v>0.72299999999999998</v>
      </c>
      <c r="F29" s="19">
        <v>1505</v>
      </c>
      <c r="G29" s="18">
        <v>2.8</v>
      </c>
      <c r="H29" s="18">
        <v>3.79</v>
      </c>
      <c r="I29" s="18">
        <v>0.77100000000000002</v>
      </c>
      <c r="J29" s="9">
        <v>1</v>
      </c>
    </row>
    <row r="30" spans="1:10" x14ac:dyDescent="0.3">
      <c r="A30" s="19">
        <v>1978</v>
      </c>
      <c r="B30" s="18">
        <v>6.8699999999999997E-2</v>
      </c>
      <c r="C30" s="18">
        <v>0.1492</v>
      </c>
      <c r="D30" s="19">
        <v>3533</v>
      </c>
      <c r="E30" s="18">
        <v>0.66700000000000004</v>
      </c>
      <c r="F30" s="19">
        <v>1375</v>
      </c>
      <c r="G30" s="18">
        <v>2.56</v>
      </c>
      <c r="H30" s="18">
        <v>3.46</v>
      </c>
      <c r="I30" s="18">
        <v>0.75</v>
      </c>
      <c r="J30" s="9">
        <v>1</v>
      </c>
    </row>
    <row r="31" spans="1:10" x14ac:dyDescent="0.3">
      <c r="A31" s="19">
        <v>1979</v>
      </c>
      <c r="B31" s="18">
        <v>7.6999999999999999E-2</v>
      </c>
      <c r="C31" s="18">
        <v>0.1671</v>
      </c>
      <c r="D31" s="19">
        <v>3243</v>
      </c>
      <c r="E31" s="18">
        <v>0.61299999999999999</v>
      </c>
      <c r="F31" s="19">
        <v>1252</v>
      </c>
      <c r="G31" s="18">
        <v>2.33</v>
      </c>
      <c r="H31" s="18">
        <v>3.15</v>
      </c>
      <c r="I31" s="18">
        <v>0.72799999999999998</v>
      </c>
      <c r="J31" s="9">
        <v>1</v>
      </c>
    </row>
    <row r="32" spans="1:10" x14ac:dyDescent="0.3">
      <c r="A32" s="19">
        <v>1980</v>
      </c>
      <c r="B32" s="18">
        <v>8.5099999999999995E-2</v>
      </c>
      <c r="C32" s="18">
        <v>0.18490000000000001</v>
      </c>
      <c r="D32" s="19">
        <v>2953</v>
      </c>
      <c r="E32" s="18">
        <v>0.55800000000000005</v>
      </c>
      <c r="F32" s="19">
        <v>1135</v>
      </c>
      <c r="G32" s="18">
        <v>2.11</v>
      </c>
      <c r="H32" s="18">
        <v>2.86</v>
      </c>
      <c r="I32" s="18">
        <v>0.70699999999999996</v>
      </c>
      <c r="J32" s="9">
        <v>1</v>
      </c>
    </row>
    <row r="33" spans="1:10" x14ac:dyDescent="0.3">
      <c r="A33" s="19">
        <v>1981</v>
      </c>
      <c r="B33" s="18">
        <v>5.2699999999999997E-2</v>
      </c>
      <c r="C33" s="18">
        <v>0.1145</v>
      </c>
      <c r="D33" s="19">
        <v>2745</v>
      </c>
      <c r="E33" s="18">
        <v>0.51900000000000002</v>
      </c>
      <c r="F33" s="19">
        <v>1041</v>
      </c>
      <c r="G33" s="18">
        <v>1.94</v>
      </c>
      <c r="H33" s="18">
        <v>2.62</v>
      </c>
      <c r="I33" s="18">
        <v>0.79600000000000004</v>
      </c>
      <c r="J33" s="9">
        <v>1</v>
      </c>
    </row>
    <row r="34" spans="1:10" x14ac:dyDescent="0.3">
      <c r="A34" s="19">
        <v>1982</v>
      </c>
      <c r="B34" s="18">
        <v>9.11E-2</v>
      </c>
      <c r="C34" s="18">
        <v>0.19789999999999999</v>
      </c>
      <c r="D34" s="19">
        <v>2834</v>
      </c>
      <c r="E34" s="18">
        <v>0.53500000000000003</v>
      </c>
      <c r="F34" s="19">
        <v>977</v>
      </c>
      <c r="G34" s="18">
        <v>1.82</v>
      </c>
      <c r="H34" s="18">
        <v>2.46</v>
      </c>
      <c r="I34" s="18">
        <v>0.69199999999999995</v>
      </c>
      <c r="J34" s="9">
        <v>1</v>
      </c>
    </row>
    <row r="35" spans="1:10" x14ac:dyDescent="0.3">
      <c r="A35" s="19">
        <v>1983</v>
      </c>
      <c r="B35" s="18">
        <v>1.5699999999999999E-2</v>
      </c>
      <c r="C35" s="18">
        <v>3.4099999999999998E-2</v>
      </c>
      <c r="D35" s="19">
        <v>2745</v>
      </c>
      <c r="E35" s="18">
        <v>0.51900000000000002</v>
      </c>
      <c r="F35" s="19">
        <v>999</v>
      </c>
      <c r="G35" s="18">
        <v>1.86</v>
      </c>
      <c r="H35" s="18">
        <v>2.5099999999999998</v>
      </c>
      <c r="I35" s="18">
        <v>0.92900000000000005</v>
      </c>
      <c r="J35" s="9">
        <v>1</v>
      </c>
    </row>
    <row r="36" spans="1:10" x14ac:dyDescent="0.3">
      <c r="A36" s="19">
        <v>1984</v>
      </c>
      <c r="B36" s="18">
        <v>0.1208</v>
      </c>
      <c r="C36" s="18">
        <v>0.26240000000000002</v>
      </c>
      <c r="D36" s="19">
        <v>2922</v>
      </c>
      <c r="E36" s="18">
        <v>0.55200000000000005</v>
      </c>
      <c r="F36" s="19">
        <v>1007</v>
      </c>
      <c r="G36" s="18">
        <v>1.88</v>
      </c>
      <c r="H36" s="18">
        <v>2.5299999999999998</v>
      </c>
      <c r="I36" s="18">
        <v>0.629</v>
      </c>
      <c r="J36" s="9">
        <v>1</v>
      </c>
    </row>
    <row r="37" spans="1:10" x14ac:dyDescent="0.3">
      <c r="A37" s="19">
        <v>1985</v>
      </c>
      <c r="B37" s="18">
        <v>0.21360000000000001</v>
      </c>
      <c r="C37" s="18">
        <v>0.46379999999999999</v>
      </c>
      <c r="D37" s="19">
        <v>2727</v>
      </c>
      <c r="E37" s="18">
        <v>0.51500000000000001</v>
      </c>
      <c r="F37" s="19">
        <v>970</v>
      </c>
      <c r="G37" s="18">
        <v>1.81</v>
      </c>
      <c r="H37" s="18">
        <v>2.44</v>
      </c>
      <c r="I37" s="18">
        <v>0.49</v>
      </c>
      <c r="J37" s="9">
        <v>1</v>
      </c>
    </row>
    <row r="38" spans="1:10" x14ac:dyDescent="0.3">
      <c r="A38" s="19">
        <v>1986</v>
      </c>
      <c r="B38" s="18">
        <v>0.3856</v>
      </c>
      <c r="C38" s="18">
        <v>0.83730000000000004</v>
      </c>
      <c r="D38" s="19">
        <v>2473</v>
      </c>
      <c r="E38" s="18">
        <v>0.46700000000000003</v>
      </c>
      <c r="F38" s="19">
        <v>790</v>
      </c>
      <c r="G38" s="18">
        <v>1.47</v>
      </c>
      <c r="H38" s="18">
        <v>1.99</v>
      </c>
      <c r="I38" s="18">
        <v>0.35099999999999998</v>
      </c>
      <c r="J38" s="9">
        <v>1</v>
      </c>
    </row>
    <row r="39" spans="1:10" x14ac:dyDescent="0.3">
      <c r="A39" s="19">
        <v>1987</v>
      </c>
      <c r="B39" s="18">
        <v>0.16339999999999999</v>
      </c>
      <c r="C39" s="18">
        <v>0.3548</v>
      </c>
      <c r="D39" s="19">
        <v>2146</v>
      </c>
      <c r="E39" s="18">
        <v>0.40600000000000003</v>
      </c>
      <c r="F39" s="19">
        <v>692</v>
      </c>
      <c r="G39" s="18">
        <v>1.29</v>
      </c>
      <c r="H39" s="18">
        <v>1.74</v>
      </c>
      <c r="I39" s="18">
        <v>0.55500000000000005</v>
      </c>
      <c r="J39" s="9">
        <v>1</v>
      </c>
    </row>
    <row r="40" spans="1:10" x14ac:dyDescent="0.3">
      <c r="A40" s="19">
        <v>1988</v>
      </c>
      <c r="B40" s="18">
        <v>0.1525</v>
      </c>
      <c r="C40" s="18">
        <v>0.33110000000000001</v>
      </c>
      <c r="D40" s="19">
        <v>2774</v>
      </c>
      <c r="E40" s="18">
        <v>0.52400000000000002</v>
      </c>
      <c r="F40" s="19">
        <v>701</v>
      </c>
      <c r="G40" s="18">
        <v>1.31</v>
      </c>
      <c r="H40" s="18">
        <v>1.77</v>
      </c>
      <c r="I40" s="18">
        <v>0.57299999999999995</v>
      </c>
      <c r="J40" s="9">
        <v>1</v>
      </c>
    </row>
    <row r="41" spans="1:10" x14ac:dyDescent="0.3">
      <c r="A41" s="19">
        <v>1989</v>
      </c>
      <c r="B41" s="18">
        <v>0.19520000000000001</v>
      </c>
      <c r="C41" s="18">
        <v>0.4239</v>
      </c>
      <c r="D41" s="19">
        <v>3058</v>
      </c>
      <c r="E41" s="18">
        <v>0.57799999999999996</v>
      </c>
      <c r="F41" s="19">
        <v>910</v>
      </c>
      <c r="G41" s="18">
        <v>1.69</v>
      </c>
      <c r="H41" s="18">
        <v>2.29</v>
      </c>
      <c r="I41" s="18">
        <v>0.51200000000000001</v>
      </c>
      <c r="J41" s="9">
        <v>1</v>
      </c>
    </row>
    <row r="42" spans="1:10" x14ac:dyDescent="0.3">
      <c r="A42" s="19">
        <v>1990</v>
      </c>
      <c r="B42" s="18">
        <v>0.13139999999999999</v>
      </c>
      <c r="C42" s="18">
        <v>0.28539999999999999</v>
      </c>
      <c r="D42" s="19">
        <v>3265</v>
      </c>
      <c r="E42" s="18">
        <v>0.61699999999999999</v>
      </c>
      <c r="F42" s="19">
        <v>1049</v>
      </c>
      <c r="G42" s="18">
        <v>1.95</v>
      </c>
      <c r="H42" s="18">
        <v>2.64</v>
      </c>
      <c r="I42" s="18">
        <v>0.60799999999999998</v>
      </c>
      <c r="J42" s="9">
        <v>1</v>
      </c>
    </row>
    <row r="43" spans="1:10" x14ac:dyDescent="0.3">
      <c r="A43" s="19">
        <v>1991</v>
      </c>
      <c r="B43" s="18">
        <v>0.18579999999999999</v>
      </c>
      <c r="C43" s="18">
        <v>0.40339999999999998</v>
      </c>
      <c r="D43" s="19">
        <v>3921</v>
      </c>
      <c r="E43" s="18">
        <v>0.74099999999999999</v>
      </c>
      <c r="F43" s="19">
        <v>1154</v>
      </c>
      <c r="G43" s="18">
        <v>2.15</v>
      </c>
      <c r="H43" s="18">
        <v>2.91</v>
      </c>
      <c r="I43" s="18">
        <v>0.52400000000000002</v>
      </c>
      <c r="J43" s="9">
        <v>1</v>
      </c>
    </row>
    <row r="44" spans="1:10" x14ac:dyDescent="0.3">
      <c r="A44" s="19">
        <v>1992</v>
      </c>
      <c r="B44" s="18">
        <v>0.13289999999999999</v>
      </c>
      <c r="C44" s="18">
        <v>0.28849999999999998</v>
      </c>
      <c r="D44" s="19">
        <v>3935</v>
      </c>
      <c r="E44" s="18">
        <v>0.74399999999999999</v>
      </c>
      <c r="F44" s="19">
        <v>1288</v>
      </c>
      <c r="G44" s="18">
        <v>2.4</v>
      </c>
      <c r="H44" s="18">
        <v>3.24</v>
      </c>
      <c r="I44" s="18">
        <v>0.60599999999999998</v>
      </c>
      <c r="J44" s="9">
        <v>1</v>
      </c>
    </row>
    <row r="45" spans="1:10" x14ac:dyDescent="0.3">
      <c r="A45" s="19">
        <v>1993</v>
      </c>
      <c r="B45" s="18">
        <v>7.2300000000000003E-2</v>
      </c>
      <c r="C45" s="18">
        <v>0.157</v>
      </c>
      <c r="D45" s="19">
        <v>3850</v>
      </c>
      <c r="E45" s="18">
        <v>0.72699999999999998</v>
      </c>
      <c r="F45" s="19">
        <v>1407</v>
      </c>
      <c r="G45" s="18">
        <v>2.62</v>
      </c>
      <c r="H45" s="18">
        <v>3.54</v>
      </c>
      <c r="I45" s="18">
        <v>0.73899999999999999</v>
      </c>
      <c r="J45" s="9">
        <v>1</v>
      </c>
    </row>
    <row r="46" spans="1:10" x14ac:dyDescent="0.3">
      <c r="A46" s="19">
        <v>1994</v>
      </c>
      <c r="B46" s="18">
        <v>6.9699999999999998E-2</v>
      </c>
      <c r="C46" s="18">
        <v>0.15129999999999999</v>
      </c>
      <c r="D46" s="19">
        <v>4137</v>
      </c>
      <c r="E46" s="18">
        <v>0.78200000000000003</v>
      </c>
      <c r="F46" s="19">
        <v>1468</v>
      </c>
      <c r="G46" s="18">
        <v>2.73</v>
      </c>
      <c r="H46" s="18">
        <v>3.69</v>
      </c>
      <c r="I46" s="18">
        <v>0.746</v>
      </c>
      <c r="J46" s="9">
        <v>1</v>
      </c>
    </row>
    <row r="47" spans="1:10" x14ac:dyDescent="0.3">
      <c r="A47" s="19">
        <v>1995</v>
      </c>
      <c r="B47" s="18">
        <v>0.13519999999999999</v>
      </c>
      <c r="C47" s="18">
        <v>0.29360000000000003</v>
      </c>
      <c r="D47" s="19">
        <v>4087</v>
      </c>
      <c r="E47" s="18">
        <v>0.77200000000000002</v>
      </c>
      <c r="F47" s="19">
        <v>1458</v>
      </c>
      <c r="G47" s="18">
        <v>2.72</v>
      </c>
      <c r="H47" s="18">
        <v>3.67</v>
      </c>
      <c r="I47" s="18">
        <v>0.60099999999999998</v>
      </c>
      <c r="J47" s="9">
        <v>1</v>
      </c>
    </row>
    <row r="48" spans="1:10" x14ac:dyDescent="0.3">
      <c r="A48" s="19">
        <v>1996</v>
      </c>
      <c r="B48" s="18">
        <v>0.1991</v>
      </c>
      <c r="C48" s="18">
        <v>0.4325</v>
      </c>
      <c r="D48" s="19">
        <v>4034</v>
      </c>
      <c r="E48" s="18">
        <v>0.76200000000000001</v>
      </c>
      <c r="F48" s="19">
        <v>1346</v>
      </c>
      <c r="G48" s="18">
        <v>2.5099999999999998</v>
      </c>
      <c r="H48" s="18">
        <v>3.39</v>
      </c>
      <c r="I48" s="18">
        <v>0.50700000000000001</v>
      </c>
      <c r="J48" s="9">
        <v>1</v>
      </c>
    </row>
    <row r="49" spans="1:10" x14ac:dyDescent="0.3">
      <c r="A49" s="19">
        <v>1997</v>
      </c>
      <c r="B49" s="18">
        <v>0.13950000000000001</v>
      </c>
      <c r="C49" s="18">
        <v>0.3029</v>
      </c>
      <c r="D49" s="19">
        <v>3567</v>
      </c>
      <c r="E49" s="18">
        <v>0.67400000000000004</v>
      </c>
      <c r="F49" s="19">
        <v>1315</v>
      </c>
      <c r="G49" s="18">
        <v>2.4500000000000002</v>
      </c>
      <c r="H49" s="18">
        <v>3.31</v>
      </c>
      <c r="I49" s="18">
        <v>0.59399999999999997</v>
      </c>
      <c r="J49" s="9">
        <v>1</v>
      </c>
    </row>
    <row r="50" spans="1:10" x14ac:dyDescent="0.3">
      <c r="A50" s="19">
        <v>1998</v>
      </c>
      <c r="B50" s="18">
        <v>0.1147</v>
      </c>
      <c r="C50" s="18">
        <v>0.249</v>
      </c>
      <c r="D50" s="19">
        <v>3245</v>
      </c>
      <c r="E50" s="18">
        <v>0.61299999999999999</v>
      </c>
      <c r="F50" s="19">
        <v>1212</v>
      </c>
      <c r="G50" s="18">
        <v>2.2599999999999998</v>
      </c>
      <c r="H50" s="18">
        <v>3.05</v>
      </c>
      <c r="I50" s="18">
        <v>0.64100000000000001</v>
      </c>
      <c r="J50" s="9">
        <v>1</v>
      </c>
    </row>
    <row r="51" spans="1:10" x14ac:dyDescent="0.3">
      <c r="A51" s="19">
        <v>1999</v>
      </c>
      <c r="B51" s="18">
        <v>0.1308</v>
      </c>
      <c r="C51" s="18">
        <v>0.28410000000000002</v>
      </c>
      <c r="D51" s="19">
        <v>3412</v>
      </c>
      <c r="E51" s="18">
        <v>0.64500000000000002</v>
      </c>
      <c r="F51" s="19">
        <v>1123</v>
      </c>
      <c r="G51" s="18">
        <v>2.09</v>
      </c>
      <c r="H51" s="18">
        <v>2.83</v>
      </c>
      <c r="I51" s="18">
        <v>0.61</v>
      </c>
      <c r="J51" s="9">
        <v>1</v>
      </c>
    </row>
    <row r="52" spans="1:10" x14ac:dyDescent="0.3">
      <c r="A52" s="19">
        <v>2000</v>
      </c>
      <c r="B52" s="18">
        <v>0.16389999999999999</v>
      </c>
      <c r="C52" s="18">
        <v>0.35589999999999999</v>
      </c>
      <c r="D52" s="19">
        <v>3677</v>
      </c>
      <c r="E52" s="18">
        <v>0.69499999999999995</v>
      </c>
      <c r="F52" s="19">
        <v>1111</v>
      </c>
      <c r="G52" s="18">
        <v>2.0699999999999998</v>
      </c>
      <c r="H52" s="18">
        <v>2.8</v>
      </c>
      <c r="I52" s="18">
        <v>0.55500000000000005</v>
      </c>
      <c r="J52" s="9">
        <v>1</v>
      </c>
    </row>
    <row r="53" spans="1:10" x14ac:dyDescent="0.3">
      <c r="A53" s="19">
        <v>2001</v>
      </c>
      <c r="B53" s="18">
        <v>0.13300000000000001</v>
      </c>
      <c r="C53" s="18">
        <v>0.28889999999999999</v>
      </c>
      <c r="D53" s="19">
        <v>3716</v>
      </c>
      <c r="E53" s="18">
        <v>0.70199999999999996</v>
      </c>
      <c r="F53" s="19">
        <v>1215</v>
      </c>
      <c r="G53" s="18">
        <v>2.2599999999999998</v>
      </c>
      <c r="H53" s="18">
        <v>3.06</v>
      </c>
      <c r="I53" s="18">
        <v>0.60599999999999998</v>
      </c>
      <c r="J53" s="9">
        <v>1</v>
      </c>
    </row>
    <row r="54" spans="1:10" x14ac:dyDescent="0.3">
      <c r="A54" s="19">
        <v>2002</v>
      </c>
      <c r="B54" s="18">
        <v>8.2600000000000007E-2</v>
      </c>
      <c r="C54" s="18">
        <v>0.17929999999999999</v>
      </c>
      <c r="D54" s="19">
        <v>3679</v>
      </c>
      <c r="E54" s="18">
        <v>0.69499999999999995</v>
      </c>
      <c r="F54" s="19">
        <v>1329</v>
      </c>
      <c r="G54" s="18">
        <v>2.48</v>
      </c>
      <c r="H54" s="18">
        <v>3.35</v>
      </c>
      <c r="I54" s="18">
        <v>0.71199999999999997</v>
      </c>
      <c r="J54" s="9">
        <v>1</v>
      </c>
    </row>
    <row r="55" spans="1:10" x14ac:dyDescent="0.3">
      <c r="A55" s="19">
        <v>2003</v>
      </c>
      <c r="B55" s="18">
        <v>0.22900000000000001</v>
      </c>
      <c r="C55" s="18">
        <v>0.49719999999999998</v>
      </c>
      <c r="D55" s="19">
        <v>3790</v>
      </c>
      <c r="E55" s="18">
        <v>0.71599999999999997</v>
      </c>
      <c r="F55" s="19">
        <v>1282</v>
      </c>
      <c r="G55" s="18">
        <v>2.39</v>
      </c>
      <c r="H55" s="18">
        <v>3.23</v>
      </c>
      <c r="I55" s="18">
        <v>0.47299999999999998</v>
      </c>
      <c r="J55" s="9">
        <v>1</v>
      </c>
    </row>
    <row r="56" spans="1:10" x14ac:dyDescent="0.3">
      <c r="A56" s="19">
        <v>2004</v>
      </c>
      <c r="B56" s="18">
        <v>0.28710000000000002</v>
      </c>
      <c r="C56" s="18">
        <v>0.62339999999999995</v>
      </c>
      <c r="D56" s="19">
        <v>3274</v>
      </c>
      <c r="E56" s="18">
        <v>0.61899999999999999</v>
      </c>
      <c r="F56" s="19">
        <v>1128</v>
      </c>
      <c r="G56" s="18">
        <v>2.1</v>
      </c>
      <c r="H56" s="18">
        <v>2.84</v>
      </c>
      <c r="I56" s="18">
        <v>0.41799999999999998</v>
      </c>
      <c r="J56" s="9">
        <v>1</v>
      </c>
    </row>
    <row r="57" spans="1:10" x14ac:dyDescent="0.3">
      <c r="A57" s="19">
        <v>2005</v>
      </c>
      <c r="B57" s="18">
        <v>0.31669999999999998</v>
      </c>
      <c r="C57" s="18">
        <v>0.68779999999999997</v>
      </c>
      <c r="D57" s="19">
        <v>3313</v>
      </c>
      <c r="E57" s="18">
        <v>0.626</v>
      </c>
      <c r="F57" s="19">
        <v>934</v>
      </c>
      <c r="G57" s="18">
        <v>1.74</v>
      </c>
      <c r="H57" s="18">
        <v>2.35</v>
      </c>
      <c r="I57" s="18">
        <v>0.39500000000000002</v>
      </c>
      <c r="J57" s="9">
        <v>1</v>
      </c>
    </row>
    <row r="58" spans="1:10" x14ac:dyDescent="0.3">
      <c r="A58" s="19">
        <v>2006</v>
      </c>
      <c r="B58" s="18">
        <v>0.44190000000000002</v>
      </c>
      <c r="C58" s="18">
        <v>0.95950000000000002</v>
      </c>
      <c r="D58" s="19">
        <v>3223</v>
      </c>
      <c r="E58" s="18">
        <v>0.60899999999999999</v>
      </c>
      <c r="F58" s="19">
        <v>905</v>
      </c>
      <c r="G58" s="18">
        <v>1.69</v>
      </c>
      <c r="H58" s="18">
        <v>2.2799999999999998</v>
      </c>
      <c r="I58" s="18">
        <v>0.32300000000000001</v>
      </c>
      <c r="J58" s="9">
        <v>1</v>
      </c>
    </row>
    <row r="59" spans="1:10" x14ac:dyDescent="0.3">
      <c r="A59" s="19">
        <v>2007</v>
      </c>
      <c r="B59" s="18">
        <v>0.28129999999999999</v>
      </c>
      <c r="C59" s="18">
        <v>0.6109</v>
      </c>
      <c r="D59" s="19">
        <v>2959</v>
      </c>
      <c r="E59" s="18">
        <v>0.55900000000000005</v>
      </c>
      <c r="F59" s="19">
        <v>902</v>
      </c>
      <c r="G59" s="18">
        <v>1.68</v>
      </c>
      <c r="H59" s="18">
        <v>2.27</v>
      </c>
      <c r="I59" s="18">
        <v>0.42299999999999999</v>
      </c>
      <c r="J59" s="9">
        <v>1</v>
      </c>
    </row>
    <row r="60" spans="1:10" x14ac:dyDescent="0.3">
      <c r="A60" s="19">
        <v>2008</v>
      </c>
      <c r="B60" s="18">
        <v>0.16719999999999999</v>
      </c>
      <c r="C60" s="18">
        <v>0.36299999999999999</v>
      </c>
      <c r="D60" s="19">
        <v>2853</v>
      </c>
      <c r="E60" s="18">
        <v>0.53900000000000003</v>
      </c>
      <c r="F60" s="19">
        <v>972</v>
      </c>
      <c r="G60" s="18">
        <v>1.81</v>
      </c>
      <c r="H60" s="18">
        <v>2.4500000000000002</v>
      </c>
      <c r="I60" s="18">
        <v>0.55000000000000004</v>
      </c>
      <c r="J60" s="9">
        <v>1</v>
      </c>
    </row>
    <row r="61" spans="1:10" x14ac:dyDescent="0.3">
      <c r="A61" s="19">
        <v>2009</v>
      </c>
      <c r="B61" s="18">
        <v>0.28989999999999999</v>
      </c>
      <c r="C61" s="18">
        <v>0.62949999999999995</v>
      </c>
      <c r="D61" s="19">
        <v>2775</v>
      </c>
      <c r="E61" s="18">
        <v>0.52400000000000002</v>
      </c>
      <c r="F61" s="19">
        <v>918</v>
      </c>
      <c r="G61" s="18">
        <v>1.71</v>
      </c>
      <c r="H61" s="18">
        <v>2.31</v>
      </c>
      <c r="I61" s="18">
        <v>0.41499999999999998</v>
      </c>
      <c r="J61" s="9">
        <v>1</v>
      </c>
    </row>
    <row r="62" spans="1:10" x14ac:dyDescent="0.3">
      <c r="A62" s="19">
        <v>2010</v>
      </c>
      <c r="B62" s="18">
        <v>0.37209999999999999</v>
      </c>
      <c r="C62" s="18">
        <v>0.80810000000000004</v>
      </c>
      <c r="D62" s="19">
        <v>2436</v>
      </c>
      <c r="E62" s="18">
        <v>0.46</v>
      </c>
      <c r="F62" s="19">
        <v>783</v>
      </c>
      <c r="G62" s="18">
        <v>1.46</v>
      </c>
      <c r="H62" s="18">
        <v>1.97</v>
      </c>
      <c r="I62" s="18">
        <v>0.35799999999999998</v>
      </c>
      <c r="J62" s="9">
        <v>1</v>
      </c>
    </row>
    <row r="63" spans="1:10" x14ac:dyDescent="0.3">
      <c r="A63" s="19">
        <v>2011</v>
      </c>
      <c r="B63" s="18">
        <v>0.19500000000000001</v>
      </c>
      <c r="C63" s="18">
        <v>0.42349999999999999</v>
      </c>
      <c r="D63" s="19">
        <v>2176</v>
      </c>
      <c r="E63" s="18">
        <v>0.41099999999999998</v>
      </c>
      <c r="F63" s="19">
        <v>693</v>
      </c>
      <c r="G63" s="18">
        <v>1.29</v>
      </c>
      <c r="H63" s="18">
        <v>1.75</v>
      </c>
      <c r="I63" s="18">
        <v>0.51200000000000001</v>
      </c>
      <c r="J63" s="9">
        <v>1</v>
      </c>
    </row>
    <row r="64" spans="1:10" x14ac:dyDescent="0.3">
      <c r="A64" s="19">
        <v>2012</v>
      </c>
      <c r="B64" s="18"/>
      <c r="C64" s="18"/>
      <c r="D64" s="19">
        <v>2208</v>
      </c>
      <c r="E64" s="18">
        <v>0.41699999999999998</v>
      </c>
      <c r="F64" s="19"/>
      <c r="G64" s="18"/>
      <c r="H64" s="18"/>
      <c r="I64" s="18"/>
      <c r="J64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G1" zoomScaleNormal="100" workbookViewId="0">
      <selection activeCell="I6" sqref="I6"/>
    </sheetView>
  </sheetViews>
  <sheetFormatPr defaultRowHeight="14.4" x14ac:dyDescent="0.3"/>
  <cols>
    <col min="16" max="16" width="14.88671875" bestFit="1" customWidth="1"/>
    <col min="19" max="19" width="18" bestFit="1" customWidth="1"/>
  </cols>
  <sheetData>
    <row r="1" spans="1:12" ht="15.6" x14ac:dyDescent="0.35">
      <c r="A1" t="s">
        <v>0</v>
      </c>
      <c r="B1" t="s">
        <v>10</v>
      </c>
      <c r="C1" t="s">
        <v>7</v>
      </c>
      <c r="D1" t="s">
        <v>11</v>
      </c>
      <c r="E1" t="s">
        <v>12</v>
      </c>
      <c r="F1" t="s">
        <v>1</v>
      </c>
      <c r="G1" t="s">
        <v>8</v>
      </c>
      <c r="H1" t="s">
        <v>13</v>
      </c>
      <c r="I1" t="s">
        <v>14</v>
      </c>
      <c r="J1" t="s">
        <v>15</v>
      </c>
      <c r="K1" s="2" t="s">
        <v>9</v>
      </c>
      <c r="L1" t="s">
        <v>16</v>
      </c>
    </row>
    <row r="2" spans="1:12" x14ac:dyDescent="0.3">
      <c r="A2">
        <v>1978</v>
      </c>
      <c r="B2">
        <v>0.316</v>
      </c>
      <c r="C2">
        <v>0.51800000000000002</v>
      </c>
      <c r="D2">
        <v>6328</v>
      </c>
      <c r="E2">
        <v>0.49</v>
      </c>
      <c r="F2">
        <v>256</v>
      </c>
      <c r="G2">
        <v>0.997</v>
      </c>
      <c r="H2">
        <v>1.6080000000000001</v>
      </c>
      <c r="I2">
        <v>0.66600000000000004</v>
      </c>
      <c r="J2">
        <v>0.65100000000000002</v>
      </c>
      <c r="K2">
        <v>1</v>
      </c>
      <c r="L2">
        <v>5617</v>
      </c>
    </row>
    <row r="3" spans="1:12" x14ac:dyDescent="0.3">
      <c r="A3">
        <v>1979</v>
      </c>
      <c r="B3">
        <v>0.44800000000000001</v>
      </c>
      <c r="C3">
        <v>0.73399999999999999</v>
      </c>
      <c r="D3">
        <v>7133</v>
      </c>
      <c r="E3">
        <v>0.55300000000000005</v>
      </c>
      <c r="F3">
        <v>279</v>
      </c>
      <c r="G3">
        <v>1.087</v>
      </c>
      <c r="H3">
        <v>1.752</v>
      </c>
      <c r="I3">
        <v>0.6</v>
      </c>
      <c r="J3">
        <v>0.65600000000000003</v>
      </c>
      <c r="K3">
        <v>1</v>
      </c>
      <c r="L3">
        <v>5617</v>
      </c>
    </row>
    <row r="4" spans="1:12" x14ac:dyDescent="0.3">
      <c r="A4">
        <v>1980</v>
      </c>
      <c r="B4">
        <v>0.496</v>
      </c>
      <c r="C4">
        <v>0.81299999999999994</v>
      </c>
      <c r="D4">
        <v>7730</v>
      </c>
      <c r="E4">
        <v>0.59899999999999998</v>
      </c>
      <c r="F4">
        <v>325</v>
      </c>
      <c r="G4">
        <v>1.2689999999999999</v>
      </c>
      <c r="H4">
        <v>2.0470000000000002</v>
      </c>
      <c r="I4">
        <v>0.57899999999999996</v>
      </c>
      <c r="J4">
        <v>0.70799999999999996</v>
      </c>
      <c r="K4">
        <v>1</v>
      </c>
      <c r="L4">
        <v>5617</v>
      </c>
    </row>
    <row r="5" spans="1:12" x14ac:dyDescent="0.3">
      <c r="A5">
        <v>1981</v>
      </c>
      <c r="B5">
        <v>0.45600000000000002</v>
      </c>
      <c r="C5">
        <v>0.747</v>
      </c>
      <c r="D5">
        <v>7406</v>
      </c>
      <c r="E5">
        <v>0.57399999999999995</v>
      </c>
      <c r="F5">
        <v>362</v>
      </c>
      <c r="G5">
        <v>1.4139999999999999</v>
      </c>
      <c r="H5">
        <v>2.2799999999999998</v>
      </c>
      <c r="I5">
        <v>0.59899999999999998</v>
      </c>
      <c r="J5">
        <v>0.72699999999999998</v>
      </c>
      <c r="K5">
        <v>1</v>
      </c>
      <c r="L5">
        <v>5617</v>
      </c>
    </row>
    <row r="6" spans="1:12" x14ac:dyDescent="0.3">
      <c r="A6">
        <v>1982</v>
      </c>
      <c r="B6">
        <v>0.50700000000000001</v>
      </c>
      <c r="C6">
        <v>0.83099999999999996</v>
      </c>
      <c r="D6">
        <v>7770</v>
      </c>
      <c r="E6">
        <v>0.60199999999999998</v>
      </c>
      <c r="F6">
        <v>323</v>
      </c>
      <c r="G6">
        <v>1.2609999999999999</v>
      </c>
      <c r="H6">
        <v>2.0339999999999998</v>
      </c>
      <c r="I6">
        <v>0.57199999999999995</v>
      </c>
      <c r="J6">
        <v>0.71299999999999997</v>
      </c>
      <c r="K6">
        <v>1</v>
      </c>
      <c r="L6">
        <v>5617</v>
      </c>
    </row>
    <row r="7" spans="1:12" x14ac:dyDescent="0.3">
      <c r="A7">
        <v>1983</v>
      </c>
      <c r="B7">
        <v>0.40400000000000003</v>
      </c>
      <c r="C7">
        <v>0.66200000000000003</v>
      </c>
      <c r="D7">
        <v>7000</v>
      </c>
      <c r="E7">
        <v>0.54300000000000004</v>
      </c>
      <c r="F7">
        <v>336</v>
      </c>
      <c r="G7">
        <v>1.3109999999999999</v>
      </c>
      <c r="H7">
        <v>2.1139999999999999</v>
      </c>
      <c r="I7">
        <v>0.61899999999999999</v>
      </c>
      <c r="J7">
        <v>0.64800000000000002</v>
      </c>
      <c r="K7">
        <v>1</v>
      </c>
      <c r="L7">
        <v>5617</v>
      </c>
    </row>
    <row r="8" spans="1:12" x14ac:dyDescent="0.3">
      <c r="A8">
        <v>1984</v>
      </c>
      <c r="B8">
        <v>0.60399999999999998</v>
      </c>
      <c r="C8">
        <v>0.99</v>
      </c>
      <c r="D8">
        <v>6494</v>
      </c>
      <c r="E8">
        <v>0.503</v>
      </c>
      <c r="F8">
        <v>309</v>
      </c>
      <c r="G8">
        <v>1.206</v>
      </c>
      <c r="H8">
        <v>1.946</v>
      </c>
      <c r="I8">
        <v>0.57099999999999995</v>
      </c>
      <c r="J8">
        <v>0.71699999999999997</v>
      </c>
      <c r="K8">
        <v>1</v>
      </c>
      <c r="L8">
        <v>5617</v>
      </c>
    </row>
    <row r="9" spans="1:12" x14ac:dyDescent="0.3">
      <c r="A9">
        <v>1985</v>
      </c>
      <c r="B9">
        <v>0.47499999999999998</v>
      </c>
      <c r="C9">
        <v>0.77900000000000003</v>
      </c>
      <c r="D9">
        <v>6180</v>
      </c>
      <c r="E9">
        <v>0.47899999999999998</v>
      </c>
      <c r="F9">
        <v>254</v>
      </c>
      <c r="G9">
        <v>0.99099999999999999</v>
      </c>
      <c r="H9">
        <v>1.599</v>
      </c>
      <c r="I9">
        <v>0.61499999999999999</v>
      </c>
      <c r="J9">
        <v>0.66200000000000003</v>
      </c>
      <c r="K9">
        <v>1</v>
      </c>
      <c r="L9">
        <v>5617</v>
      </c>
    </row>
    <row r="10" spans="1:12" x14ac:dyDescent="0.3">
      <c r="A10">
        <v>1986</v>
      </c>
      <c r="B10">
        <v>0.40799999999999997</v>
      </c>
      <c r="C10">
        <v>0.66900000000000004</v>
      </c>
      <c r="D10">
        <v>6096</v>
      </c>
      <c r="E10">
        <v>0.47199999999999998</v>
      </c>
      <c r="F10">
        <v>267</v>
      </c>
      <c r="G10">
        <v>1.042</v>
      </c>
      <c r="H10">
        <v>1.68</v>
      </c>
      <c r="I10">
        <v>0.64200000000000002</v>
      </c>
      <c r="J10">
        <v>0.64500000000000002</v>
      </c>
      <c r="K10">
        <v>1</v>
      </c>
      <c r="L10">
        <v>5617</v>
      </c>
    </row>
    <row r="11" spans="1:12" x14ac:dyDescent="0.3">
      <c r="A11">
        <v>1987</v>
      </c>
      <c r="B11">
        <v>0.47699999999999998</v>
      </c>
      <c r="C11">
        <v>0.78100000000000003</v>
      </c>
      <c r="D11">
        <v>6268</v>
      </c>
      <c r="E11">
        <v>0.48599999999999999</v>
      </c>
      <c r="F11">
        <v>285</v>
      </c>
      <c r="G11">
        <v>1.113</v>
      </c>
      <c r="H11">
        <v>1.796</v>
      </c>
      <c r="I11">
        <v>0.61399999999999999</v>
      </c>
      <c r="J11">
        <v>0.71299999999999997</v>
      </c>
      <c r="K11">
        <v>1</v>
      </c>
      <c r="L11">
        <v>5617</v>
      </c>
    </row>
    <row r="12" spans="1:12" x14ac:dyDescent="0.3">
      <c r="A12">
        <v>1988</v>
      </c>
      <c r="B12">
        <v>0.872</v>
      </c>
      <c r="C12">
        <v>1.43</v>
      </c>
      <c r="D12">
        <v>5950</v>
      </c>
      <c r="E12">
        <v>0.46100000000000002</v>
      </c>
      <c r="F12">
        <v>266</v>
      </c>
      <c r="G12">
        <v>1.0389999999999999</v>
      </c>
      <c r="H12">
        <v>1.6759999999999999</v>
      </c>
      <c r="I12">
        <v>0.503</v>
      </c>
      <c r="J12">
        <v>0.69699999999999995</v>
      </c>
      <c r="K12">
        <v>1</v>
      </c>
      <c r="L12">
        <v>5617</v>
      </c>
    </row>
    <row r="13" spans="1:12" x14ac:dyDescent="0.3">
      <c r="A13">
        <v>1989</v>
      </c>
      <c r="B13">
        <v>0.67800000000000005</v>
      </c>
      <c r="C13">
        <v>1.1120000000000001</v>
      </c>
      <c r="D13">
        <v>4915</v>
      </c>
      <c r="E13">
        <v>0.38100000000000001</v>
      </c>
      <c r="F13">
        <v>216</v>
      </c>
      <c r="G13">
        <v>0.84199999999999997</v>
      </c>
      <c r="H13">
        <v>1.3580000000000001</v>
      </c>
      <c r="I13">
        <v>0.55000000000000004</v>
      </c>
      <c r="J13">
        <v>0.70799999999999996</v>
      </c>
      <c r="K13">
        <v>1</v>
      </c>
      <c r="L13">
        <v>5617</v>
      </c>
    </row>
    <row r="14" spans="1:12" x14ac:dyDescent="0.3">
      <c r="A14">
        <v>1990</v>
      </c>
      <c r="B14">
        <v>0.629</v>
      </c>
      <c r="C14">
        <v>1.032</v>
      </c>
      <c r="D14">
        <v>4167</v>
      </c>
      <c r="E14">
        <v>0.32300000000000001</v>
      </c>
      <c r="F14">
        <v>201</v>
      </c>
      <c r="G14">
        <v>0.78400000000000003</v>
      </c>
      <c r="H14">
        <v>1.2649999999999999</v>
      </c>
      <c r="I14">
        <v>0.56399999999999995</v>
      </c>
      <c r="J14">
        <v>0.69</v>
      </c>
      <c r="K14">
        <v>1</v>
      </c>
      <c r="L14">
        <v>5617</v>
      </c>
    </row>
    <row r="15" spans="1:12" x14ac:dyDescent="0.3">
      <c r="A15">
        <v>1991</v>
      </c>
      <c r="B15">
        <v>0.76100000000000001</v>
      </c>
      <c r="C15">
        <v>1.248</v>
      </c>
      <c r="D15">
        <v>3721</v>
      </c>
      <c r="E15">
        <v>0.28799999999999998</v>
      </c>
      <c r="F15">
        <v>164</v>
      </c>
      <c r="G15">
        <v>0.64100000000000001</v>
      </c>
      <c r="H15">
        <v>1.0329999999999999</v>
      </c>
      <c r="I15">
        <v>0.52800000000000002</v>
      </c>
      <c r="J15">
        <v>0.71</v>
      </c>
      <c r="K15">
        <v>1</v>
      </c>
      <c r="L15">
        <v>5617</v>
      </c>
    </row>
    <row r="16" spans="1:12" x14ac:dyDescent="0.3">
      <c r="A16">
        <v>1992</v>
      </c>
      <c r="B16">
        <v>0.75700000000000001</v>
      </c>
      <c r="C16">
        <v>1.2410000000000001</v>
      </c>
      <c r="D16">
        <v>2986</v>
      </c>
      <c r="E16">
        <v>0.23100000000000001</v>
      </c>
      <c r="F16">
        <v>137</v>
      </c>
      <c r="G16">
        <v>0.53600000000000003</v>
      </c>
      <c r="H16">
        <v>0.86399999999999999</v>
      </c>
      <c r="I16">
        <v>0.52700000000000002</v>
      </c>
      <c r="J16">
        <v>0.66500000000000004</v>
      </c>
      <c r="K16">
        <v>1</v>
      </c>
      <c r="L16">
        <v>5617</v>
      </c>
    </row>
    <row r="17" spans="1:19" x14ac:dyDescent="0.3">
      <c r="A17">
        <v>1993</v>
      </c>
      <c r="B17">
        <v>0.78100000000000003</v>
      </c>
      <c r="C17">
        <v>1.28</v>
      </c>
      <c r="D17">
        <v>2649</v>
      </c>
      <c r="E17">
        <v>0.20499999999999999</v>
      </c>
      <c r="F17">
        <v>110</v>
      </c>
      <c r="G17">
        <v>0.43099999999999999</v>
      </c>
      <c r="H17">
        <v>0.69499999999999995</v>
      </c>
      <c r="I17">
        <v>0.52200000000000002</v>
      </c>
      <c r="J17">
        <v>0.71299999999999997</v>
      </c>
      <c r="K17">
        <v>1</v>
      </c>
      <c r="L17">
        <v>5617</v>
      </c>
    </row>
    <row r="18" spans="1:19" x14ac:dyDescent="0.3">
      <c r="A18">
        <v>1994</v>
      </c>
      <c r="B18">
        <v>0.97099999999999997</v>
      </c>
      <c r="C18">
        <v>1.5920000000000001</v>
      </c>
      <c r="D18">
        <v>2917</v>
      </c>
      <c r="E18">
        <v>0.22600000000000001</v>
      </c>
      <c r="F18">
        <v>103</v>
      </c>
      <c r="G18">
        <v>0.40100000000000002</v>
      </c>
      <c r="H18">
        <v>0.64700000000000002</v>
      </c>
      <c r="I18">
        <v>0.48</v>
      </c>
      <c r="J18">
        <v>0.68400000000000005</v>
      </c>
      <c r="K18">
        <v>1</v>
      </c>
      <c r="L18">
        <v>5617</v>
      </c>
    </row>
    <row r="19" spans="1:19" x14ac:dyDescent="0.3">
      <c r="A19">
        <v>1995</v>
      </c>
      <c r="B19">
        <v>1.2390000000000001</v>
      </c>
      <c r="C19">
        <v>2.032</v>
      </c>
      <c r="D19">
        <v>3051</v>
      </c>
      <c r="E19">
        <v>0.23599999999999999</v>
      </c>
      <c r="F19">
        <v>129</v>
      </c>
      <c r="G19">
        <v>0.501</v>
      </c>
      <c r="H19">
        <v>0.80800000000000005</v>
      </c>
      <c r="I19">
        <v>0.44500000000000001</v>
      </c>
      <c r="J19">
        <v>0.748</v>
      </c>
      <c r="K19">
        <v>1</v>
      </c>
      <c r="L19">
        <v>5617</v>
      </c>
    </row>
    <row r="20" spans="1:19" x14ac:dyDescent="0.3">
      <c r="A20">
        <v>1996</v>
      </c>
      <c r="B20">
        <v>1.032</v>
      </c>
      <c r="C20">
        <v>1.6930000000000001</v>
      </c>
      <c r="D20">
        <v>3163</v>
      </c>
      <c r="E20">
        <v>0.245</v>
      </c>
      <c r="F20">
        <v>141</v>
      </c>
      <c r="G20">
        <v>0.55000000000000004</v>
      </c>
      <c r="H20">
        <v>0.88800000000000001</v>
      </c>
      <c r="I20">
        <v>0.47399999999999998</v>
      </c>
      <c r="J20">
        <v>0.78100000000000003</v>
      </c>
      <c r="K20">
        <v>1</v>
      </c>
      <c r="L20">
        <v>5617</v>
      </c>
    </row>
    <row r="21" spans="1:19" x14ac:dyDescent="0.3">
      <c r="A21">
        <v>1997</v>
      </c>
      <c r="B21">
        <v>0.77900000000000003</v>
      </c>
      <c r="C21">
        <v>1.2769999999999999</v>
      </c>
      <c r="D21">
        <v>3012</v>
      </c>
      <c r="E21">
        <v>0.23300000000000001</v>
      </c>
      <c r="F21">
        <v>141</v>
      </c>
      <c r="G21">
        <v>0.54800000000000004</v>
      </c>
      <c r="H21">
        <v>0.88500000000000001</v>
      </c>
      <c r="I21">
        <v>0.52100000000000002</v>
      </c>
      <c r="J21">
        <v>0.745</v>
      </c>
      <c r="K21">
        <v>1</v>
      </c>
      <c r="L21">
        <v>5617</v>
      </c>
    </row>
    <row r="22" spans="1:19" x14ac:dyDescent="0.3">
      <c r="A22">
        <v>1998</v>
      </c>
      <c r="B22">
        <v>0.625</v>
      </c>
      <c r="C22">
        <v>1.0249999999999999</v>
      </c>
      <c r="D22">
        <v>2964</v>
      </c>
      <c r="E22">
        <v>0.23</v>
      </c>
      <c r="F22">
        <v>132</v>
      </c>
      <c r="G22">
        <v>0.51400000000000001</v>
      </c>
      <c r="H22">
        <v>0.82899999999999996</v>
      </c>
      <c r="I22">
        <v>0.56699999999999995</v>
      </c>
      <c r="J22">
        <v>0.73199999999999998</v>
      </c>
      <c r="K22">
        <v>1</v>
      </c>
      <c r="L22">
        <v>5617</v>
      </c>
    </row>
    <row r="23" spans="1:19" x14ac:dyDescent="0.3">
      <c r="A23">
        <v>1999</v>
      </c>
      <c r="B23">
        <v>0.82299999999999995</v>
      </c>
      <c r="C23">
        <v>1.349</v>
      </c>
      <c r="D23">
        <v>2787</v>
      </c>
      <c r="E23">
        <v>0.216</v>
      </c>
      <c r="F23">
        <v>134</v>
      </c>
      <c r="G23">
        <v>0.52300000000000002</v>
      </c>
      <c r="H23">
        <v>0.84299999999999997</v>
      </c>
      <c r="I23">
        <v>0.58299999999999996</v>
      </c>
      <c r="J23">
        <v>0.70299999999999996</v>
      </c>
      <c r="K23">
        <v>1</v>
      </c>
      <c r="L23">
        <v>5617</v>
      </c>
    </row>
    <row r="24" spans="1:19" x14ac:dyDescent="0.3">
      <c r="A24">
        <v>2000</v>
      </c>
      <c r="B24">
        <v>0.65300000000000002</v>
      </c>
      <c r="C24">
        <v>1.07</v>
      </c>
      <c r="D24">
        <v>2717</v>
      </c>
      <c r="E24">
        <v>0.21099999999999999</v>
      </c>
      <c r="F24">
        <v>123</v>
      </c>
      <c r="G24">
        <v>0.48099999999999998</v>
      </c>
      <c r="H24">
        <v>0.77500000000000002</v>
      </c>
      <c r="I24">
        <v>0.61599999999999999</v>
      </c>
      <c r="J24">
        <v>0.72699999999999998</v>
      </c>
      <c r="K24">
        <v>1</v>
      </c>
      <c r="L24">
        <v>5617</v>
      </c>
    </row>
    <row r="25" spans="1:19" x14ac:dyDescent="0.3">
      <c r="A25">
        <v>2001</v>
      </c>
      <c r="B25">
        <v>0.85499999999999998</v>
      </c>
      <c r="C25">
        <v>1.4019999999999999</v>
      </c>
      <c r="D25">
        <v>3221</v>
      </c>
      <c r="E25">
        <v>0.25</v>
      </c>
      <c r="F25">
        <v>120</v>
      </c>
      <c r="G25">
        <v>0.46899999999999997</v>
      </c>
      <c r="H25">
        <v>0.75600000000000001</v>
      </c>
      <c r="I25">
        <v>0.57299999999999995</v>
      </c>
      <c r="J25">
        <v>0.67700000000000005</v>
      </c>
      <c r="K25">
        <v>1</v>
      </c>
      <c r="L25">
        <v>5617</v>
      </c>
    </row>
    <row r="26" spans="1:19" x14ac:dyDescent="0.3">
      <c r="A26">
        <v>2002</v>
      </c>
      <c r="B26">
        <v>0.79</v>
      </c>
      <c r="C26">
        <v>1.2949999999999999</v>
      </c>
      <c r="D26">
        <v>3402</v>
      </c>
      <c r="E26">
        <v>0.26400000000000001</v>
      </c>
      <c r="F26">
        <v>151</v>
      </c>
      <c r="G26">
        <v>0.59099999999999997</v>
      </c>
      <c r="H26">
        <v>0.95199999999999996</v>
      </c>
      <c r="I26">
        <v>0.59</v>
      </c>
      <c r="J26">
        <v>0.71899999999999997</v>
      </c>
      <c r="K26">
        <v>1</v>
      </c>
      <c r="L26">
        <v>5617</v>
      </c>
    </row>
    <row r="27" spans="1:19" x14ac:dyDescent="0.3">
      <c r="A27">
        <v>2003</v>
      </c>
      <c r="B27">
        <v>0.76500000000000001</v>
      </c>
      <c r="C27">
        <v>1.254</v>
      </c>
      <c r="D27">
        <v>3673</v>
      </c>
      <c r="E27">
        <v>0.28499999999999998</v>
      </c>
      <c r="F27">
        <v>176</v>
      </c>
      <c r="G27">
        <v>0.68600000000000005</v>
      </c>
      <c r="H27">
        <v>1.1060000000000001</v>
      </c>
      <c r="I27">
        <v>0.59799999999999998</v>
      </c>
      <c r="J27">
        <v>0.75900000000000001</v>
      </c>
      <c r="K27">
        <v>1</v>
      </c>
      <c r="L27">
        <v>5617</v>
      </c>
    </row>
    <row r="28" spans="1:19" x14ac:dyDescent="0.3">
      <c r="A28">
        <v>2004</v>
      </c>
      <c r="B28">
        <v>0.97599999999999998</v>
      </c>
      <c r="C28">
        <v>1.601</v>
      </c>
      <c r="D28">
        <v>3599</v>
      </c>
      <c r="E28">
        <v>0.27900000000000003</v>
      </c>
      <c r="F28">
        <v>173</v>
      </c>
      <c r="G28">
        <v>0.67600000000000005</v>
      </c>
      <c r="H28">
        <v>1.0900000000000001</v>
      </c>
      <c r="I28">
        <v>0.55800000000000005</v>
      </c>
      <c r="J28">
        <v>0.71799999999999997</v>
      </c>
      <c r="K28">
        <v>1</v>
      </c>
      <c r="L28">
        <v>5617</v>
      </c>
      <c r="P28" s="3"/>
      <c r="Q28" s="3"/>
      <c r="R28" s="3"/>
      <c r="S28" s="3"/>
    </row>
    <row r="29" spans="1:19" x14ac:dyDescent="0.3">
      <c r="A29">
        <v>2005</v>
      </c>
      <c r="B29">
        <v>0.73099999999999998</v>
      </c>
      <c r="C29">
        <v>1.198</v>
      </c>
      <c r="D29">
        <v>3074</v>
      </c>
      <c r="E29">
        <v>0.23799999999999999</v>
      </c>
      <c r="F29">
        <v>145</v>
      </c>
      <c r="G29">
        <v>0.56399999999999995</v>
      </c>
      <c r="H29">
        <v>0.90900000000000003</v>
      </c>
      <c r="I29">
        <v>0.60099999999999998</v>
      </c>
      <c r="J29">
        <v>0.70799999999999996</v>
      </c>
      <c r="K29">
        <v>1</v>
      </c>
      <c r="L29">
        <v>5617</v>
      </c>
      <c r="P29" s="4"/>
      <c r="Q29" s="4"/>
      <c r="R29" s="4"/>
      <c r="S29" s="4"/>
    </row>
    <row r="30" spans="1:19" x14ac:dyDescent="0.3">
      <c r="A30">
        <v>2006</v>
      </c>
      <c r="B30">
        <v>0.76</v>
      </c>
      <c r="C30">
        <v>1.246</v>
      </c>
      <c r="D30">
        <v>3006</v>
      </c>
      <c r="E30">
        <v>0.23300000000000001</v>
      </c>
      <c r="F30">
        <v>127</v>
      </c>
      <c r="G30">
        <v>0.496</v>
      </c>
      <c r="H30">
        <v>0.8</v>
      </c>
      <c r="I30">
        <v>0.58499999999999996</v>
      </c>
      <c r="J30">
        <v>0.67600000000000005</v>
      </c>
      <c r="K30">
        <v>1</v>
      </c>
      <c r="L30">
        <v>5617</v>
      </c>
      <c r="P30" s="4"/>
      <c r="Q30" s="4"/>
      <c r="R30" s="4"/>
      <c r="S30" s="4"/>
    </row>
    <row r="31" spans="1:19" x14ac:dyDescent="0.3">
      <c r="A31">
        <v>2007</v>
      </c>
      <c r="B31">
        <v>0.96899999999999997</v>
      </c>
      <c r="C31">
        <v>1.5880000000000001</v>
      </c>
      <c r="D31">
        <v>3099</v>
      </c>
      <c r="E31">
        <v>0.24</v>
      </c>
      <c r="F31">
        <v>127</v>
      </c>
      <c r="G31">
        <v>0.496</v>
      </c>
      <c r="H31">
        <v>0.8</v>
      </c>
      <c r="I31">
        <v>0.56899999999999995</v>
      </c>
      <c r="J31">
        <v>0.69499999999999995</v>
      </c>
      <c r="K31">
        <v>1</v>
      </c>
      <c r="L31">
        <v>5617</v>
      </c>
      <c r="P31" s="4"/>
      <c r="Q31" s="4"/>
      <c r="R31" s="4"/>
      <c r="S31" s="4"/>
    </row>
    <row r="32" spans="1:19" x14ac:dyDescent="0.3">
      <c r="A32">
        <v>2008</v>
      </c>
      <c r="B32">
        <v>0.77</v>
      </c>
      <c r="C32">
        <v>1.262</v>
      </c>
      <c r="D32">
        <v>3350</v>
      </c>
      <c r="E32">
        <v>0.26</v>
      </c>
      <c r="F32">
        <v>147</v>
      </c>
      <c r="G32">
        <v>0.57299999999999995</v>
      </c>
      <c r="H32">
        <v>0.92400000000000004</v>
      </c>
      <c r="I32">
        <v>0.60599999999999998</v>
      </c>
      <c r="J32">
        <v>0.73699999999999999</v>
      </c>
      <c r="K32">
        <v>1</v>
      </c>
      <c r="L32">
        <v>5617</v>
      </c>
    </row>
    <row r="33" spans="1:12" x14ac:dyDescent="0.3">
      <c r="A33">
        <v>2009</v>
      </c>
      <c r="B33">
        <v>0.73199999999999998</v>
      </c>
      <c r="C33">
        <v>1.2010000000000001</v>
      </c>
      <c r="D33">
        <v>3926</v>
      </c>
      <c r="E33">
        <v>0.30399999999999999</v>
      </c>
      <c r="F33">
        <v>171</v>
      </c>
      <c r="G33">
        <v>0.66600000000000004</v>
      </c>
      <c r="H33">
        <v>1.0740000000000001</v>
      </c>
      <c r="I33">
        <v>0.61099999999999999</v>
      </c>
      <c r="J33">
        <v>0.73499999999999999</v>
      </c>
      <c r="K33">
        <v>1</v>
      </c>
      <c r="L33">
        <v>5617</v>
      </c>
    </row>
    <row r="34" spans="1:12" x14ac:dyDescent="0.3">
      <c r="A34">
        <v>2010</v>
      </c>
      <c r="B34">
        <v>0.78600000000000003</v>
      </c>
      <c r="C34">
        <v>1.2889999999999999</v>
      </c>
      <c r="D34">
        <v>4581</v>
      </c>
      <c r="E34">
        <v>0.35499999999999998</v>
      </c>
      <c r="F34">
        <v>197</v>
      </c>
      <c r="G34">
        <v>0.76700000000000002</v>
      </c>
      <c r="H34">
        <v>1.238</v>
      </c>
      <c r="I34">
        <v>0.61</v>
      </c>
      <c r="J34">
        <v>0.72299999999999998</v>
      </c>
      <c r="K34">
        <v>1</v>
      </c>
      <c r="L34">
        <v>5617</v>
      </c>
    </row>
    <row r="35" spans="1:12" x14ac:dyDescent="0.3">
      <c r="A35">
        <v>2011</v>
      </c>
      <c r="B35">
        <v>0.49099999999999999</v>
      </c>
      <c r="C35">
        <v>0.80500000000000005</v>
      </c>
      <c r="D35">
        <v>4971</v>
      </c>
      <c r="E35">
        <v>0.38500000000000001</v>
      </c>
      <c r="F35">
        <v>234</v>
      </c>
      <c r="G35">
        <v>0.91400000000000003</v>
      </c>
      <c r="H35">
        <v>1.4750000000000001</v>
      </c>
      <c r="I35">
        <v>0.68400000000000005</v>
      </c>
      <c r="J35">
        <v>0.72799999999999998</v>
      </c>
      <c r="K35">
        <v>1</v>
      </c>
      <c r="L35">
        <v>5617</v>
      </c>
    </row>
    <row r="36" spans="1:12" x14ac:dyDescent="0.3">
      <c r="A36">
        <v>2012</v>
      </c>
      <c r="B36">
        <v>0.32900000000000001</v>
      </c>
      <c r="C36">
        <v>0.53900000000000003</v>
      </c>
      <c r="D36">
        <v>5413</v>
      </c>
      <c r="E36">
        <v>0.42</v>
      </c>
      <c r="F36">
        <v>265</v>
      </c>
      <c r="G36">
        <v>1.032</v>
      </c>
      <c r="H36">
        <v>1.6639999999999999</v>
      </c>
      <c r="I36">
        <v>0.754</v>
      </c>
      <c r="J36">
        <v>0.72</v>
      </c>
      <c r="K36">
        <v>1</v>
      </c>
      <c r="L36">
        <v>5617</v>
      </c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D1" workbookViewId="0">
      <selection activeCell="P30" sqref="P30"/>
    </sheetView>
  </sheetViews>
  <sheetFormatPr defaultRowHeight="14.4" x14ac:dyDescent="0.3"/>
  <sheetData>
    <row r="1" spans="1:10" x14ac:dyDescent="0.3">
      <c r="A1" s="5" t="s">
        <v>0</v>
      </c>
      <c r="B1" s="6" t="s">
        <v>10</v>
      </c>
      <c r="C1" s="7" t="s">
        <v>17</v>
      </c>
      <c r="D1" s="8" t="s">
        <v>11</v>
      </c>
      <c r="E1" s="7" t="s">
        <v>18</v>
      </c>
      <c r="F1" s="5" t="s">
        <v>1</v>
      </c>
      <c r="G1" s="5" t="s">
        <v>19</v>
      </c>
      <c r="H1" s="5" t="s">
        <v>20</v>
      </c>
      <c r="I1" s="5" t="s">
        <v>14</v>
      </c>
      <c r="J1" s="9" t="s">
        <v>21</v>
      </c>
    </row>
    <row r="2" spans="1:10" x14ac:dyDescent="0.3">
      <c r="A2" s="10">
        <v>1974</v>
      </c>
      <c r="B2" s="11">
        <v>1.7899999999999999E-2</v>
      </c>
      <c r="C2" s="11">
        <v>5.9499999999999997E-2</v>
      </c>
      <c r="D2" s="10">
        <v>1387</v>
      </c>
      <c r="E2" s="11">
        <v>0.73499999999999999</v>
      </c>
      <c r="F2" s="10">
        <v>611</v>
      </c>
      <c r="G2" s="11">
        <v>2.4780000000000002</v>
      </c>
      <c r="H2" s="11">
        <v>2.7530000000000001</v>
      </c>
      <c r="I2" s="11">
        <v>0.85</v>
      </c>
      <c r="J2" s="9">
        <v>1</v>
      </c>
    </row>
    <row r="3" spans="1:10" x14ac:dyDescent="0.3">
      <c r="A3" s="10">
        <v>1975</v>
      </c>
      <c r="B3" s="11">
        <v>2.1899999999999999E-2</v>
      </c>
      <c r="C3" s="11">
        <v>7.2800000000000004E-2</v>
      </c>
      <c r="D3" s="10">
        <v>1383</v>
      </c>
      <c r="E3" s="11">
        <v>0.73199999999999998</v>
      </c>
      <c r="F3" s="10">
        <v>604</v>
      </c>
      <c r="G3" s="11">
        <v>2.4489999999999998</v>
      </c>
      <c r="H3" s="11">
        <v>2.7210000000000001</v>
      </c>
      <c r="I3" s="11">
        <v>0.83599999999999997</v>
      </c>
      <c r="J3" s="9">
        <v>1</v>
      </c>
    </row>
    <row r="4" spans="1:10" x14ac:dyDescent="0.3">
      <c r="A4" s="10">
        <v>1976</v>
      </c>
      <c r="B4" s="11">
        <v>2.4799999999999999E-2</v>
      </c>
      <c r="C4" s="11">
        <v>8.2299999999999998E-2</v>
      </c>
      <c r="D4" s="10">
        <v>1376</v>
      </c>
      <c r="E4" s="11">
        <v>0.72899999999999998</v>
      </c>
      <c r="F4" s="10">
        <v>598</v>
      </c>
      <c r="G4" s="11">
        <v>2.4249999999999998</v>
      </c>
      <c r="H4" s="11">
        <v>2.6949999999999998</v>
      </c>
      <c r="I4" s="11">
        <v>0.81200000000000006</v>
      </c>
      <c r="J4" s="9">
        <v>1</v>
      </c>
    </row>
    <row r="5" spans="1:10" x14ac:dyDescent="0.3">
      <c r="A5" s="10">
        <v>1977</v>
      </c>
      <c r="B5" s="11">
        <v>1.2800000000000001E-2</v>
      </c>
      <c r="C5" s="11">
        <v>4.24E-2</v>
      </c>
      <c r="D5" s="10">
        <v>1367</v>
      </c>
      <c r="E5" s="11">
        <v>0.72399999999999998</v>
      </c>
      <c r="F5" s="10">
        <v>596</v>
      </c>
      <c r="G5" s="11">
        <v>2.419</v>
      </c>
      <c r="H5" s="11">
        <v>2.6869999999999998</v>
      </c>
      <c r="I5" s="11">
        <v>0.89500000000000002</v>
      </c>
      <c r="J5" s="9">
        <v>1</v>
      </c>
    </row>
    <row r="6" spans="1:10" x14ac:dyDescent="0.3">
      <c r="A6" s="10">
        <v>1978</v>
      </c>
      <c r="B6" s="11">
        <v>2.58E-2</v>
      </c>
      <c r="C6" s="11">
        <v>8.5500000000000007E-2</v>
      </c>
      <c r="D6" s="10">
        <v>1372</v>
      </c>
      <c r="E6" s="11">
        <v>0.72599999999999998</v>
      </c>
      <c r="F6" s="10">
        <v>596</v>
      </c>
      <c r="G6" s="11">
        <v>2.4159999999999999</v>
      </c>
      <c r="H6" s="11">
        <v>2.6840000000000002</v>
      </c>
      <c r="I6" s="11">
        <v>0.81599999999999995</v>
      </c>
      <c r="J6" s="9">
        <v>1</v>
      </c>
    </row>
    <row r="7" spans="1:10" x14ac:dyDescent="0.3">
      <c r="A7" s="10">
        <v>1979</v>
      </c>
      <c r="B7" s="11">
        <v>2.01E-2</v>
      </c>
      <c r="C7" s="11">
        <v>6.6699999999999995E-2</v>
      </c>
      <c r="D7" s="10">
        <v>1364</v>
      </c>
      <c r="E7" s="11">
        <v>0.72199999999999998</v>
      </c>
      <c r="F7" s="10">
        <v>594</v>
      </c>
      <c r="G7" s="11">
        <v>2.407</v>
      </c>
      <c r="H7" s="11">
        <v>2.6739999999999999</v>
      </c>
      <c r="I7" s="11">
        <v>0.85299999999999998</v>
      </c>
      <c r="J7" s="9">
        <v>1</v>
      </c>
    </row>
    <row r="8" spans="1:10" x14ac:dyDescent="0.3">
      <c r="A8" s="10">
        <v>1980</v>
      </c>
      <c r="B8" s="11">
        <v>4.7199999999999999E-2</v>
      </c>
      <c r="C8" s="11">
        <v>0.15659999999999999</v>
      </c>
      <c r="D8" s="10">
        <v>1362</v>
      </c>
      <c r="E8" s="11">
        <v>0.72099999999999997</v>
      </c>
      <c r="F8" s="10">
        <v>587</v>
      </c>
      <c r="G8" s="11">
        <v>2.3820000000000001</v>
      </c>
      <c r="H8" s="11">
        <v>2.6469999999999998</v>
      </c>
      <c r="I8" s="11">
        <v>0.70599999999999996</v>
      </c>
      <c r="J8" s="9">
        <v>1</v>
      </c>
    </row>
    <row r="9" spans="1:10" x14ac:dyDescent="0.3">
      <c r="A9" s="10">
        <v>1981</v>
      </c>
      <c r="B9" s="11">
        <v>0.14929999999999999</v>
      </c>
      <c r="C9" s="11">
        <v>0.49530000000000002</v>
      </c>
      <c r="D9" s="10">
        <v>1332</v>
      </c>
      <c r="E9" s="11">
        <v>0.70599999999999996</v>
      </c>
      <c r="F9" s="10">
        <v>556</v>
      </c>
      <c r="G9" s="11">
        <v>2.254</v>
      </c>
      <c r="H9" s="11">
        <v>2.504</v>
      </c>
      <c r="I9" s="11">
        <v>0.47799999999999998</v>
      </c>
      <c r="J9" s="9">
        <v>1</v>
      </c>
    </row>
    <row r="10" spans="1:10" x14ac:dyDescent="0.3">
      <c r="A10" s="10">
        <v>1982</v>
      </c>
      <c r="B10" s="11">
        <v>0.60040000000000004</v>
      </c>
      <c r="C10" s="11">
        <v>1.9915</v>
      </c>
      <c r="D10" s="10">
        <v>1221</v>
      </c>
      <c r="E10" s="11">
        <v>0.64700000000000002</v>
      </c>
      <c r="F10" s="10">
        <v>439</v>
      </c>
      <c r="G10" s="11">
        <v>1.778</v>
      </c>
      <c r="H10" s="11">
        <v>1.976</v>
      </c>
      <c r="I10" s="11">
        <v>0.252</v>
      </c>
      <c r="J10" s="9">
        <v>1</v>
      </c>
    </row>
    <row r="11" spans="1:10" x14ac:dyDescent="0.3">
      <c r="A11" s="10">
        <v>1983</v>
      </c>
      <c r="B11" s="11">
        <v>0.53800000000000003</v>
      </c>
      <c r="C11" s="11">
        <v>1.7844</v>
      </c>
      <c r="D11" s="10">
        <v>868</v>
      </c>
      <c r="E11" s="11">
        <v>0.46</v>
      </c>
      <c r="F11" s="10">
        <v>312</v>
      </c>
      <c r="G11" s="11">
        <v>1.2669999999999999</v>
      </c>
      <c r="H11" s="11">
        <v>1.407</v>
      </c>
      <c r="I11" s="11">
        <v>0.26300000000000001</v>
      </c>
      <c r="J11" s="9">
        <v>1</v>
      </c>
    </row>
    <row r="12" spans="1:10" x14ac:dyDescent="0.3">
      <c r="A12" s="10">
        <v>1984</v>
      </c>
      <c r="B12" s="11">
        <v>0.61899999999999999</v>
      </c>
      <c r="C12" s="11">
        <v>2.0529999999999999</v>
      </c>
      <c r="D12" s="10">
        <v>697</v>
      </c>
      <c r="E12" s="11">
        <v>0.36899999999999999</v>
      </c>
      <c r="F12" s="10">
        <v>243</v>
      </c>
      <c r="G12" s="11">
        <v>0.98399999999999999</v>
      </c>
      <c r="H12" s="11">
        <v>1.093</v>
      </c>
      <c r="I12" s="11">
        <v>0.248</v>
      </c>
      <c r="J12" s="9">
        <v>1</v>
      </c>
    </row>
    <row r="13" spans="1:10" x14ac:dyDescent="0.3">
      <c r="A13" s="10">
        <v>1985</v>
      </c>
      <c r="B13" s="11">
        <v>0.69169999999999998</v>
      </c>
      <c r="C13" s="11">
        <v>2.2942</v>
      </c>
      <c r="D13" s="10">
        <v>582</v>
      </c>
      <c r="E13" s="11">
        <v>0.308</v>
      </c>
      <c r="F13" s="10">
        <v>197</v>
      </c>
      <c r="G13" s="11">
        <v>0.79700000000000004</v>
      </c>
      <c r="H13" s="11">
        <v>0.88500000000000001</v>
      </c>
      <c r="I13" s="11">
        <v>0.24</v>
      </c>
      <c r="J13" s="9">
        <v>1</v>
      </c>
    </row>
    <row r="14" spans="1:10" x14ac:dyDescent="0.3">
      <c r="A14" s="10">
        <v>1986</v>
      </c>
      <c r="B14" s="11">
        <v>0.49490000000000001</v>
      </c>
      <c r="C14" s="11">
        <v>1.6415</v>
      </c>
      <c r="D14" s="10">
        <v>509</v>
      </c>
      <c r="E14" s="11">
        <v>0.26900000000000002</v>
      </c>
      <c r="F14" s="10">
        <v>177</v>
      </c>
      <c r="G14" s="11">
        <v>0.71799999999999997</v>
      </c>
      <c r="H14" s="11">
        <v>0.79800000000000004</v>
      </c>
      <c r="I14" s="11">
        <v>0.27800000000000002</v>
      </c>
      <c r="J14" s="9">
        <v>1</v>
      </c>
    </row>
    <row r="15" spans="1:10" x14ac:dyDescent="0.3">
      <c r="A15" s="10">
        <v>1987</v>
      </c>
      <c r="B15" s="11">
        <v>0.34079999999999999</v>
      </c>
      <c r="C15" s="11">
        <v>1.1303000000000001</v>
      </c>
      <c r="D15" s="10">
        <v>495</v>
      </c>
      <c r="E15" s="11">
        <v>0.26200000000000001</v>
      </c>
      <c r="F15" s="10">
        <v>177</v>
      </c>
      <c r="G15" s="11">
        <v>0.72</v>
      </c>
      <c r="H15" s="11">
        <v>0.8</v>
      </c>
      <c r="I15" s="11">
        <v>0.32200000000000001</v>
      </c>
      <c r="J15" s="9">
        <v>1</v>
      </c>
    </row>
    <row r="16" spans="1:10" x14ac:dyDescent="0.3">
      <c r="A16" s="10">
        <v>1988</v>
      </c>
      <c r="B16" s="11">
        <v>0.221</v>
      </c>
      <c r="C16" s="11">
        <v>0.73309999999999997</v>
      </c>
      <c r="D16" s="10">
        <v>502</v>
      </c>
      <c r="E16" s="11">
        <v>0.26600000000000001</v>
      </c>
      <c r="F16" s="10">
        <v>187</v>
      </c>
      <c r="G16" s="11">
        <v>0.75900000000000001</v>
      </c>
      <c r="H16" s="11">
        <v>0.84299999999999997</v>
      </c>
      <c r="I16" s="11">
        <v>0.40300000000000002</v>
      </c>
      <c r="J16" s="9">
        <v>1</v>
      </c>
    </row>
    <row r="17" spans="1:10" x14ac:dyDescent="0.3">
      <c r="A17" s="10">
        <v>1989</v>
      </c>
      <c r="B17" s="11">
        <v>0.2059</v>
      </c>
      <c r="C17" s="11">
        <v>0.68310000000000004</v>
      </c>
      <c r="D17" s="10">
        <v>523</v>
      </c>
      <c r="E17" s="11">
        <v>0.27700000000000002</v>
      </c>
      <c r="F17" s="10">
        <v>199</v>
      </c>
      <c r="G17" s="11">
        <v>0.80600000000000005</v>
      </c>
      <c r="H17" s="11">
        <v>0.89500000000000002</v>
      </c>
      <c r="I17" s="11">
        <v>0.41499999999999998</v>
      </c>
      <c r="J17" s="9">
        <v>1</v>
      </c>
    </row>
    <row r="18" spans="1:10" x14ac:dyDescent="0.3">
      <c r="A18" s="10">
        <v>1990</v>
      </c>
      <c r="B18" s="11">
        <v>0.29809999999999998</v>
      </c>
      <c r="C18" s="11">
        <v>0.98860000000000003</v>
      </c>
      <c r="D18" s="10">
        <v>543</v>
      </c>
      <c r="E18" s="11">
        <v>0.28799999999999998</v>
      </c>
      <c r="F18" s="10">
        <v>202</v>
      </c>
      <c r="G18" s="11">
        <v>0.82099999999999995</v>
      </c>
      <c r="H18" s="11">
        <v>0.91200000000000003</v>
      </c>
      <c r="I18" s="11">
        <v>0.35199999999999998</v>
      </c>
      <c r="J18" s="9">
        <v>1</v>
      </c>
    </row>
    <row r="19" spans="1:10" x14ac:dyDescent="0.3">
      <c r="A19" s="10">
        <v>1991</v>
      </c>
      <c r="B19" s="11">
        <v>0.34989999999999999</v>
      </c>
      <c r="C19" s="11">
        <v>1.1604000000000001</v>
      </c>
      <c r="D19" s="10">
        <v>549</v>
      </c>
      <c r="E19" s="11">
        <v>0.29099999999999998</v>
      </c>
      <c r="F19" s="10">
        <v>197</v>
      </c>
      <c r="G19" s="11">
        <v>0.79800000000000004</v>
      </c>
      <c r="H19" s="11">
        <v>0.88600000000000001</v>
      </c>
      <c r="I19" s="11">
        <v>0.315</v>
      </c>
      <c r="J19" s="9">
        <v>1</v>
      </c>
    </row>
    <row r="20" spans="1:10" x14ac:dyDescent="0.3">
      <c r="A20" s="10">
        <v>1992</v>
      </c>
      <c r="B20" s="11">
        <v>0.55679999999999996</v>
      </c>
      <c r="C20" s="11">
        <v>1.8468</v>
      </c>
      <c r="D20" s="10">
        <v>548</v>
      </c>
      <c r="E20" s="11">
        <v>0.28999999999999998</v>
      </c>
      <c r="F20" s="10">
        <v>182</v>
      </c>
      <c r="G20" s="11">
        <v>0.73799999999999999</v>
      </c>
      <c r="H20" s="11">
        <v>0.82</v>
      </c>
      <c r="I20" s="11">
        <v>0.26100000000000001</v>
      </c>
      <c r="J20" s="9">
        <v>1</v>
      </c>
    </row>
    <row r="21" spans="1:10" x14ac:dyDescent="0.3">
      <c r="A21" s="10">
        <v>1993</v>
      </c>
      <c r="B21" s="11">
        <v>0.44840000000000002</v>
      </c>
      <c r="C21" s="11">
        <v>1.4872000000000001</v>
      </c>
      <c r="D21" s="10">
        <v>515</v>
      </c>
      <c r="E21" s="11">
        <v>0.27300000000000002</v>
      </c>
      <c r="F21" s="10">
        <v>174</v>
      </c>
      <c r="G21" s="11">
        <v>0.70599999999999996</v>
      </c>
      <c r="H21" s="11">
        <v>0.78500000000000003</v>
      </c>
      <c r="I21" s="11">
        <v>0.28299999999999997</v>
      </c>
      <c r="J21" s="9">
        <v>1</v>
      </c>
    </row>
    <row r="22" spans="1:10" x14ac:dyDescent="0.3">
      <c r="A22" s="10">
        <v>1994</v>
      </c>
      <c r="B22" s="11">
        <v>0.45569999999999999</v>
      </c>
      <c r="C22" s="11">
        <v>1.5113000000000001</v>
      </c>
      <c r="D22" s="10">
        <v>506</v>
      </c>
      <c r="E22" s="11">
        <v>0.26800000000000002</v>
      </c>
      <c r="F22" s="10">
        <v>180</v>
      </c>
      <c r="G22" s="11">
        <v>0.72799999999999998</v>
      </c>
      <c r="H22" s="11">
        <v>0.80900000000000005</v>
      </c>
      <c r="I22" s="11">
        <v>0.28999999999999998</v>
      </c>
      <c r="J22" s="9">
        <v>1</v>
      </c>
    </row>
    <row r="23" spans="1:10" x14ac:dyDescent="0.3">
      <c r="A23" s="10">
        <v>1995</v>
      </c>
      <c r="B23" s="11">
        <v>0.43469999999999998</v>
      </c>
      <c r="C23" s="11">
        <v>1.4416</v>
      </c>
      <c r="D23" s="10">
        <v>498</v>
      </c>
      <c r="E23" s="11">
        <v>0.26400000000000001</v>
      </c>
      <c r="F23" s="10">
        <v>183</v>
      </c>
      <c r="G23" s="11">
        <v>0.74099999999999999</v>
      </c>
      <c r="H23" s="11">
        <v>0.82299999999999995</v>
      </c>
      <c r="I23" s="11">
        <v>0.27900000000000003</v>
      </c>
      <c r="J23" s="9">
        <v>1</v>
      </c>
    </row>
    <row r="24" spans="1:10" x14ac:dyDescent="0.3">
      <c r="A24" s="10">
        <v>1996</v>
      </c>
      <c r="B24" s="11">
        <v>0.3533</v>
      </c>
      <c r="C24" s="11">
        <v>1.1717</v>
      </c>
      <c r="D24" s="10">
        <v>484</v>
      </c>
      <c r="E24" s="11">
        <v>0.25600000000000001</v>
      </c>
      <c r="F24" s="10">
        <v>180</v>
      </c>
      <c r="G24" s="11">
        <v>0.72899999999999998</v>
      </c>
      <c r="H24" s="11">
        <v>0.81</v>
      </c>
      <c r="I24" s="11">
        <v>0.315</v>
      </c>
      <c r="J24" s="9">
        <v>1</v>
      </c>
    </row>
    <row r="25" spans="1:10" x14ac:dyDescent="0.3">
      <c r="A25" s="10">
        <v>1997</v>
      </c>
      <c r="B25" s="11">
        <v>0.57479999999999998</v>
      </c>
      <c r="C25" s="11">
        <v>1.9066000000000001</v>
      </c>
      <c r="D25" s="10">
        <v>476</v>
      </c>
      <c r="E25" s="11">
        <v>0.252</v>
      </c>
      <c r="F25" s="10">
        <v>164</v>
      </c>
      <c r="G25" s="11">
        <v>0.66500000000000004</v>
      </c>
      <c r="H25" s="11">
        <v>0.73899999999999999</v>
      </c>
      <c r="I25" s="11">
        <v>0.219</v>
      </c>
      <c r="J25" s="9">
        <v>1</v>
      </c>
    </row>
    <row r="26" spans="1:10" x14ac:dyDescent="0.3">
      <c r="A26" s="10">
        <v>1998</v>
      </c>
      <c r="B26" s="11">
        <v>0.25609999999999999</v>
      </c>
      <c r="C26" s="11">
        <v>0.84940000000000004</v>
      </c>
      <c r="D26" s="10">
        <v>416</v>
      </c>
      <c r="E26" s="11">
        <v>0.22</v>
      </c>
      <c r="F26" s="10">
        <v>153</v>
      </c>
      <c r="G26" s="11">
        <v>0.621</v>
      </c>
      <c r="H26" s="11">
        <v>0.69</v>
      </c>
      <c r="I26" s="11">
        <v>0.378</v>
      </c>
      <c r="J26" s="9">
        <v>1</v>
      </c>
    </row>
    <row r="27" spans="1:10" x14ac:dyDescent="0.3">
      <c r="A27" s="10">
        <v>1999</v>
      </c>
      <c r="B27" s="11">
        <v>0.27350000000000002</v>
      </c>
      <c r="C27" s="11">
        <v>0.90720000000000001</v>
      </c>
      <c r="D27" s="10">
        <v>429</v>
      </c>
      <c r="E27" s="11">
        <v>0.22700000000000001</v>
      </c>
      <c r="F27" s="10">
        <v>158</v>
      </c>
      <c r="G27" s="11">
        <v>0.64100000000000001</v>
      </c>
      <c r="H27" s="11">
        <v>0.71199999999999997</v>
      </c>
      <c r="I27" s="11">
        <v>0.35899999999999999</v>
      </c>
      <c r="J27" s="9">
        <v>1</v>
      </c>
    </row>
    <row r="28" spans="1:10" x14ac:dyDescent="0.3">
      <c r="A28" s="10">
        <v>2000</v>
      </c>
      <c r="B28" s="11">
        <v>0.23730000000000001</v>
      </c>
      <c r="C28" s="11">
        <v>0.78710000000000002</v>
      </c>
      <c r="D28" s="10">
        <v>448</v>
      </c>
      <c r="E28" s="11">
        <v>0.23699999999999999</v>
      </c>
      <c r="F28" s="10">
        <v>163</v>
      </c>
      <c r="G28" s="11">
        <v>0.65900000000000003</v>
      </c>
      <c r="H28" s="11">
        <v>0.73299999999999998</v>
      </c>
      <c r="I28" s="11">
        <v>0.39200000000000002</v>
      </c>
      <c r="J28" s="9">
        <v>1</v>
      </c>
    </row>
    <row r="29" spans="1:10" x14ac:dyDescent="0.3">
      <c r="A29" s="10">
        <v>2001</v>
      </c>
      <c r="B29" s="11">
        <v>0.28839999999999999</v>
      </c>
      <c r="C29" s="11">
        <v>0.95660000000000001</v>
      </c>
      <c r="D29" s="10">
        <v>482</v>
      </c>
      <c r="E29" s="11">
        <v>0.25600000000000001</v>
      </c>
      <c r="F29" s="10">
        <v>167</v>
      </c>
      <c r="G29" s="11">
        <v>0.67700000000000005</v>
      </c>
      <c r="H29" s="11">
        <v>0.753</v>
      </c>
      <c r="I29" s="11">
        <v>0.33800000000000002</v>
      </c>
      <c r="J29" s="9">
        <v>1</v>
      </c>
    </row>
    <row r="30" spans="1:10" x14ac:dyDescent="0.3">
      <c r="A30" s="10">
        <v>2002</v>
      </c>
      <c r="B30" s="11">
        <v>0.64449999999999996</v>
      </c>
      <c r="C30" s="11">
        <v>2.1377999999999999</v>
      </c>
      <c r="D30" s="10">
        <v>527</v>
      </c>
      <c r="E30" s="11">
        <v>0.27900000000000003</v>
      </c>
      <c r="F30" s="10">
        <v>162</v>
      </c>
      <c r="G30" s="11">
        <v>0.65700000000000003</v>
      </c>
      <c r="H30" s="11">
        <v>0.73</v>
      </c>
      <c r="I30" s="11">
        <v>0.248</v>
      </c>
      <c r="J30" s="9">
        <v>1</v>
      </c>
    </row>
    <row r="31" spans="1:10" x14ac:dyDescent="0.3">
      <c r="A31" s="10">
        <v>2003</v>
      </c>
      <c r="B31" s="11">
        <v>0.33539999999999998</v>
      </c>
      <c r="C31" s="11">
        <v>1.1126</v>
      </c>
      <c r="D31" s="10">
        <v>573</v>
      </c>
      <c r="E31" s="11">
        <v>0.30399999999999999</v>
      </c>
      <c r="F31" s="10">
        <v>172</v>
      </c>
      <c r="G31" s="11">
        <v>0.69699999999999995</v>
      </c>
      <c r="H31" s="11">
        <v>0.77400000000000002</v>
      </c>
      <c r="I31" s="11">
        <v>0.308</v>
      </c>
      <c r="J31" s="9">
        <v>1</v>
      </c>
    </row>
    <row r="32" spans="1:10" x14ac:dyDescent="0.3">
      <c r="A32" s="10">
        <v>2004</v>
      </c>
      <c r="B32" s="11">
        <v>0.1719</v>
      </c>
      <c r="C32" s="11">
        <v>0.57010000000000005</v>
      </c>
      <c r="D32" s="10">
        <v>724</v>
      </c>
      <c r="E32" s="11">
        <v>0.38300000000000001</v>
      </c>
      <c r="F32" s="10">
        <v>212</v>
      </c>
      <c r="G32" s="11">
        <v>0.85799999999999998</v>
      </c>
      <c r="H32" s="11">
        <v>0.95299999999999996</v>
      </c>
      <c r="I32" s="11">
        <v>0.44400000000000001</v>
      </c>
      <c r="J32" s="9">
        <v>1</v>
      </c>
    </row>
    <row r="33" spans="1:10" x14ac:dyDescent="0.3">
      <c r="A33" s="10">
        <v>2005</v>
      </c>
      <c r="B33" s="11">
        <v>0.1734</v>
      </c>
      <c r="C33" s="11">
        <v>0.57520000000000004</v>
      </c>
      <c r="D33" s="10">
        <v>903</v>
      </c>
      <c r="E33" s="11">
        <v>0.47799999999999998</v>
      </c>
      <c r="F33" s="10">
        <v>278</v>
      </c>
      <c r="G33" s="11">
        <v>1.127</v>
      </c>
      <c r="H33" s="11">
        <v>1.252</v>
      </c>
      <c r="I33" s="11">
        <v>0.41899999999999998</v>
      </c>
      <c r="J33" s="9">
        <v>1</v>
      </c>
    </row>
    <row r="34" spans="1:10" x14ac:dyDescent="0.3">
      <c r="A34" s="10">
        <v>2006</v>
      </c>
      <c r="B34" s="11">
        <v>0.36309999999999998</v>
      </c>
      <c r="C34" s="11">
        <v>1.2043999999999999</v>
      </c>
      <c r="D34" s="10">
        <v>1041</v>
      </c>
      <c r="E34" s="11">
        <v>0.55100000000000005</v>
      </c>
      <c r="F34" s="10">
        <v>343</v>
      </c>
      <c r="G34" s="11">
        <v>1.39</v>
      </c>
      <c r="H34" s="11">
        <v>1.544</v>
      </c>
      <c r="I34" s="11">
        <v>0.245</v>
      </c>
      <c r="J34" s="9">
        <v>1</v>
      </c>
    </row>
    <row r="35" spans="1:10" x14ac:dyDescent="0.3">
      <c r="A35" s="10">
        <v>2007</v>
      </c>
      <c r="B35" s="11">
        <v>0.32890000000000003</v>
      </c>
      <c r="C35" s="11">
        <v>1.091</v>
      </c>
      <c r="D35" s="10">
        <v>1058</v>
      </c>
      <c r="E35" s="11">
        <v>0.56000000000000005</v>
      </c>
      <c r="F35" s="10">
        <v>367</v>
      </c>
      <c r="G35" s="11">
        <v>1.4890000000000001</v>
      </c>
      <c r="H35" s="11">
        <v>1.655</v>
      </c>
      <c r="I35" s="11">
        <v>0.186</v>
      </c>
      <c r="J35" s="9">
        <v>1</v>
      </c>
    </row>
    <row r="36" spans="1:10" x14ac:dyDescent="0.3">
      <c r="A36" s="10">
        <v>2008</v>
      </c>
      <c r="B36" s="11">
        <v>0.73909999999999998</v>
      </c>
      <c r="C36" s="11">
        <v>2.4512999999999998</v>
      </c>
      <c r="D36" s="10">
        <v>973</v>
      </c>
      <c r="E36" s="11">
        <v>0.51500000000000001</v>
      </c>
      <c r="F36" s="10">
        <v>322</v>
      </c>
      <c r="G36" s="11">
        <v>1.304</v>
      </c>
      <c r="H36" s="11">
        <v>1.4490000000000001</v>
      </c>
      <c r="I36" s="11">
        <v>0.16</v>
      </c>
      <c r="J36" s="9">
        <v>1</v>
      </c>
    </row>
    <row r="37" spans="1:10" x14ac:dyDescent="0.3">
      <c r="A37" s="10">
        <v>2009</v>
      </c>
      <c r="B37" s="11">
        <v>0.87280000000000002</v>
      </c>
      <c r="C37" s="11">
        <v>2.8948</v>
      </c>
      <c r="D37" s="10">
        <v>802</v>
      </c>
      <c r="E37" s="11">
        <v>0.42499999999999999</v>
      </c>
      <c r="F37" s="10">
        <v>257</v>
      </c>
      <c r="G37" s="11">
        <v>1.042</v>
      </c>
      <c r="H37" s="11">
        <v>1.1579999999999999</v>
      </c>
      <c r="I37" s="11">
        <v>0.187</v>
      </c>
      <c r="J37" s="9">
        <v>1</v>
      </c>
    </row>
    <row r="38" spans="1:10" x14ac:dyDescent="0.3">
      <c r="A38" s="10">
        <v>2010</v>
      </c>
      <c r="B38" s="11">
        <v>1.0669</v>
      </c>
      <c r="C38" s="11">
        <v>3.5386000000000002</v>
      </c>
      <c r="D38" s="10">
        <v>677</v>
      </c>
      <c r="E38" s="11">
        <v>0.35799999999999998</v>
      </c>
      <c r="F38" s="10">
        <v>212</v>
      </c>
      <c r="G38" s="11">
        <v>0.85899999999999999</v>
      </c>
      <c r="H38" s="11">
        <v>0.95499999999999996</v>
      </c>
      <c r="I38" s="11">
        <v>0.183</v>
      </c>
      <c r="J38" s="9">
        <v>1</v>
      </c>
    </row>
    <row r="39" spans="1:10" x14ac:dyDescent="0.3">
      <c r="A39" s="10">
        <v>2011</v>
      </c>
      <c r="B39" s="11">
        <v>0.39279999999999998</v>
      </c>
      <c r="C39" s="11">
        <v>1.3028999999999999</v>
      </c>
      <c r="D39" s="10">
        <v>578</v>
      </c>
      <c r="E39" s="11">
        <v>0.30599999999999999</v>
      </c>
      <c r="F39" s="10">
        <v>202</v>
      </c>
      <c r="G39" s="11">
        <v>0.81799999999999995</v>
      </c>
      <c r="H39" s="11">
        <v>0.90900000000000003</v>
      </c>
      <c r="I39" s="11">
        <v>0.27600000000000002</v>
      </c>
      <c r="J39" s="9"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/>
  </sheetViews>
  <sheetFormatPr defaultRowHeight="14.4" x14ac:dyDescent="0.3"/>
  <cols>
    <col min="2" max="2" width="8.21875" customWidth="1"/>
    <col min="3" max="3" width="8.5546875" customWidth="1"/>
    <col min="9" max="9" width="11.77734375" bestFit="1" customWidth="1"/>
    <col min="10" max="10" width="11.77734375" customWidth="1"/>
  </cols>
  <sheetData>
    <row r="1" spans="1:11" x14ac:dyDescent="0.3">
      <c r="A1" t="s">
        <v>0</v>
      </c>
      <c r="B1" t="s">
        <v>1</v>
      </c>
      <c r="C1" t="s">
        <v>14</v>
      </c>
      <c r="D1" t="s">
        <v>10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13</v>
      </c>
      <c r="K1" t="s">
        <v>9</v>
      </c>
    </row>
    <row r="2" spans="1:11" x14ac:dyDescent="0.3">
      <c r="A2">
        <v>1962</v>
      </c>
      <c r="B2" s="1">
        <v>14577</v>
      </c>
      <c r="C2">
        <v>0.747</v>
      </c>
      <c r="D2">
        <v>3.4599999999999999E-2</v>
      </c>
      <c r="E2">
        <v>0.21</v>
      </c>
      <c r="F2" s="1">
        <v>7925</v>
      </c>
      <c r="G2" s="1">
        <v>6816</v>
      </c>
      <c r="H2">
        <f t="shared" ref="H2:H44" si="0">D2/E2</f>
        <v>0.16476190476190478</v>
      </c>
      <c r="I2">
        <f t="shared" ref="I2:I45" si="1">B2/F2</f>
        <v>1.8393690851735016</v>
      </c>
      <c r="J2">
        <f>B2/G2</f>
        <v>2.138644366197183</v>
      </c>
      <c r="K2">
        <v>1</v>
      </c>
    </row>
    <row r="3" spans="1:11" x14ac:dyDescent="0.3">
      <c r="A3">
        <v>1963</v>
      </c>
      <c r="B3" s="1">
        <v>14375</v>
      </c>
      <c r="C3">
        <v>0.76100000000000001</v>
      </c>
      <c r="D3">
        <v>3.2399999999999998E-2</v>
      </c>
      <c r="E3">
        <v>0.21</v>
      </c>
      <c r="F3" s="1">
        <v>7925</v>
      </c>
      <c r="G3" s="1">
        <v>6816</v>
      </c>
      <c r="H3">
        <f t="shared" si="0"/>
        <v>0.15428571428571428</v>
      </c>
      <c r="I3">
        <f t="shared" si="1"/>
        <v>1.8138801261829653</v>
      </c>
      <c r="J3">
        <f t="shared" ref="J3:J45" si="2">B3/G3</f>
        <v>2.1090082159624415</v>
      </c>
      <c r="K3">
        <v>1</v>
      </c>
    </row>
    <row r="4" spans="1:11" x14ac:dyDescent="0.3">
      <c r="A4">
        <v>1964</v>
      </c>
      <c r="B4" s="1">
        <v>14257</v>
      </c>
      <c r="C4">
        <v>0.76800000000000002</v>
      </c>
      <c r="D4">
        <v>3.1300000000000001E-2</v>
      </c>
      <c r="E4">
        <v>0.21</v>
      </c>
      <c r="F4" s="1">
        <v>7925</v>
      </c>
      <c r="G4" s="1">
        <v>6816</v>
      </c>
      <c r="H4">
        <f t="shared" si="0"/>
        <v>0.14904761904761907</v>
      </c>
      <c r="I4">
        <f t="shared" si="1"/>
        <v>1.7989905362776024</v>
      </c>
      <c r="J4">
        <f t="shared" si="2"/>
        <v>2.0916960093896715</v>
      </c>
      <c r="K4">
        <v>1</v>
      </c>
    </row>
    <row r="5" spans="1:11" x14ac:dyDescent="0.3">
      <c r="A5">
        <v>1965</v>
      </c>
      <c r="B5" s="1">
        <v>14094</v>
      </c>
      <c r="C5">
        <v>0.755</v>
      </c>
      <c r="D5">
        <v>3.3099999999999997E-2</v>
      </c>
      <c r="E5">
        <v>0.21</v>
      </c>
      <c r="F5" s="1">
        <v>7925</v>
      </c>
      <c r="G5" s="1">
        <v>6816</v>
      </c>
      <c r="H5">
        <f t="shared" si="0"/>
        <v>0.1576190476190476</v>
      </c>
      <c r="I5">
        <f t="shared" si="1"/>
        <v>1.778422712933754</v>
      </c>
      <c r="J5">
        <f t="shared" si="2"/>
        <v>2.067781690140845</v>
      </c>
      <c r="K5">
        <v>1</v>
      </c>
    </row>
    <row r="6" spans="1:11" x14ac:dyDescent="0.3">
      <c r="A6">
        <v>1966</v>
      </c>
      <c r="B6" s="1">
        <v>13714</v>
      </c>
      <c r="C6">
        <v>0.79400000000000004</v>
      </c>
      <c r="D6">
        <v>2.7199999999999998E-2</v>
      </c>
      <c r="E6">
        <v>0.21</v>
      </c>
      <c r="F6" s="1">
        <v>7925</v>
      </c>
      <c r="G6" s="1">
        <v>6816</v>
      </c>
      <c r="H6">
        <f t="shared" si="0"/>
        <v>0.12952380952380951</v>
      </c>
      <c r="I6">
        <f t="shared" si="1"/>
        <v>1.7304731861198739</v>
      </c>
      <c r="J6">
        <f t="shared" si="2"/>
        <v>2.012030516431925</v>
      </c>
      <c r="K6">
        <v>1</v>
      </c>
    </row>
    <row r="7" spans="1:11" x14ac:dyDescent="0.3">
      <c r="A7">
        <v>1967</v>
      </c>
      <c r="B7" s="1">
        <v>13242</v>
      </c>
      <c r="C7">
        <v>0.629</v>
      </c>
      <c r="D7">
        <v>5.5199999999999999E-2</v>
      </c>
      <c r="E7">
        <v>0.21</v>
      </c>
      <c r="F7" s="1">
        <v>7925</v>
      </c>
      <c r="G7" s="1">
        <v>6816</v>
      </c>
      <c r="H7">
        <f t="shared" si="0"/>
        <v>0.26285714285714284</v>
      </c>
      <c r="I7">
        <f t="shared" si="1"/>
        <v>1.6709148264984228</v>
      </c>
      <c r="J7">
        <f t="shared" si="2"/>
        <v>1.942781690140845</v>
      </c>
      <c r="K7">
        <v>1</v>
      </c>
    </row>
    <row r="8" spans="1:11" x14ac:dyDescent="0.3">
      <c r="A8">
        <v>1968</v>
      </c>
      <c r="B8" s="1">
        <v>12342</v>
      </c>
      <c r="C8">
        <v>0.504</v>
      </c>
      <c r="D8">
        <v>8.6099999999999996E-2</v>
      </c>
      <c r="E8">
        <v>0.21</v>
      </c>
      <c r="F8" s="1">
        <v>7925</v>
      </c>
      <c r="G8" s="1">
        <v>6816</v>
      </c>
      <c r="H8">
        <f t="shared" si="0"/>
        <v>0.41</v>
      </c>
      <c r="I8">
        <f t="shared" si="1"/>
        <v>1.5573501577287066</v>
      </c>
      <c r="J8">
        <f t="shared" si="2"/>
        <v>1.8107394366197183</v>
      </c>
      <c r="K8">
        <v>1</v>
      </c>
    </row>
    <row r="9" spans="1:11" x14ac:dyDescent="0.3">
      <c r="A9">
        <v>1969</v>
      </c>
      <c r="B9" s="1">
        <v>11101</v>
      </c>
      <c r="C9">
        <v>0.58599999999999997</v>
      </c>
      <c r="D9">
        <v>6.4600000000000005E-2</v>
      </c>
      <c r="E9">
        <v>0.21</v>
      </c>
      <c r="F9" s="1">
        <v>7925</v>
      </c>
      <c r="G9" s="1">
        <v>6816</v>
      </c>
      <c r="H9">
        <f t="shared" si="0"/>
        <v>0.30761904761904763</v>
      </c>
      <c r="I9">
        <f t="shared" si="1"/>
        <v>1.400757097791798</v>
      </c>
      <c r="J9">
        <f t="shared" si="2"/>
        <v>1.6286678403755868</v>
      </c>
      <c r="K9">
        <v>1</v>
      </c>
    </row>
    <row r="10" spans="1:11" x14ac:dyDescent="0.3">
      <c r="A10">
        <v>1970</v>
      </c>
      <c r="B10" s="1">
        <v>10279</v>
      </c>
      <c r="C10">
        <v>0.49299999999999999</v>
      </c>
      <c r="D10">
        <v>9.0999999999999998E-2</v>
      </c>
      <c r="E10">
        <v>0.21</v>
      </c>
      <c r="F10" s="1">
        <v>7925</v>
      </c>
      <c r="G10" s="1">
        <v>6816</v>
      </c>
      <c r="H10">
        <f t="shared" si="0"/>
        <v>0.43333333333333335</v>
      </c>
      <c r="I10">
        <f t="shared" si="1"/>
        <v>1.2970347003154574</v>
      </c>
      <c r="J10">
        <f t="shared" si="2"/>
        <v>1.508069248826291</v>
      </c>
      <c r="K10">
        <v>1</v>
      </c>
    </row>
    <row r="11" spans="1:11" x14ac:dyDescent="0.3">
      <c r="A11">
        <v>1971</v>
      </c>
      <c r="B11" s="1">
        <v>9498</v>
      </c>
      <c r="C11">
        <v>0.47099999999999997</v>
      </c>
      <c r="D11">
        <v>9.9199999999999997E-2</v>
      </c>
      <c r="E11">
        <v>0.21</v>
      </c>
      <c r="F11" s="1">
        <v>7925</v>
      </c>
      <c r="G11" s="1">
        <v>6816</v>
      </c>
      <c r="H11">
        <f t="shared" si="0"/>
        <v>0.4723809523809524</v>
      </c>
      <c r="I11">
        <f t="shared" si="1"/>
        <v>1.1984858044164037</v>
      </c>
      <c r="J11">
        <f t="shared" si="2"/>
        <v>1.3934859154929577</v>
      </c>
      <c r="K11">
        <v>1</v>
      </c>
    </row>
    <row r="12" spans="1:11" x14ac:dyDescent="0.3">
      <c r="A12">
        <v>1972</v>
      </c>
      <c r="B12" s="1">
        <v>8872</v>
      </c>
      <c r="C12">
        <v>0.54900000000000004</v>
      </c>
      <c r="D12">
        <v>7.4899999999999994E-2</v>
      </c>
      <c r="E12">
        <v>0.21</v>
      </c>
      <c r="F12" s="1">
        <v>7925</v>
      </c>
      <c r="G12" s="1">
        <v>6816</v>
      </c>
      <c r="H12">
        <f t="shared" si="0"/>
        <v>0.35666666666666663</v>
      </c>
      <c r="I12">
        <f t="shared" si="1"/>
        <v>1.1194952681388013</v>
      </c>
      <c r="J12">
        <f t="shared" si="2"/>
        <v>1.301643192488263</v>
      </c>
      <c r="K12">
        <v>1</v>
      </c>
    </row>
    <row r="13" spans="1:11" x14ac:dyDescent="0.3">
      <c r="A13">
        <v>1973</v>
      </c>
      <c r="B13" s="1">
        <v>8503</v>
      </c>
      <c r="C13">
        <v>0.55900000000000005</v>
      </c>
      <c r="D13">
        <v>7.3300000000000004E-2</v>
      </c>
      <c r="E13">
        <v>0.21</v>
      </c>
      <c r="F13" s="1">
        <v>7925</v>
      </c>
      <c r="G13" s="1">
        <v>6816</v>
      </c>
      <c r="H13">
        <f t="shared" si="0"/>
        <v>0.34904761904761911</v>
      </c>
      <c r="I13">
        <f t="shared" si="1"/>
        <v>1.0729337539432178</v>
      </c>
      <c r="J13">
        <f t="shared" si="2"/>
        <v>1.247505868544601</v>
      </c>
      <c r="K13">
        <v>1</v>
      </c>
    </row>
    <row r="14" spans="1:11" x14ac:dyDescent="0.3">
      <c r="A14">
        <v>1974</v>
      </c>
      <c r="B14" s="1">
        <v>8254</v>
      </c>
      <c r="C14">
        <v>0.502</v>
      </c>
      <c r="D14">
        <v>9.5299999999999996E-2</v>
      </c>
      <c r="E14">
        <v>0.21</v>
      </c>
      <c r="F14" s="1">
        <v>7925</v>
      </c>
      <c r="G14" s="1">
        <v>6816</v>
      </c>
      <c r="H14">
        <f t="shared" si="0"/>
        <v>0.45380952380952383</v>
      </c>
      <c r="I14">
        <f t="shared" si="1"/>
        <v>1.0415141955835963</v>
      </c>
      <c r="J14">
        <f t="shared" si="2"/>
        <v>1.2109741784037558</v>
      </c>
      <c r="K14">
        <v>1</v>
      </c>
    </row>
    <row r="15" spans="1:11" x14ac:dyDescent="0.3">
      <c r="A15">
        <v>1975</v>
      </c>
      <c r="B15" s="1">
        <v>8085</v>
      </c>
      <c r="C15">
        <v>0.44700000000000001</v>
      </c>
      <c r="D15">
        <v>0.12670000000000001</v>
      </c>
      <c r="E15">
        <v>0.21</v>
      </c>
      <c r="F15" s="1">
        <v>7925</v>
      </c>
      <c r="G15" s="1">
        <v>6816</v>
      </c>
      <c r="H15">
        <f t="shared" si="0"/>
        <v>0.60333333333333339</v>
      </c>
      <c r="I15">
        <f t="shared" si="1"/>
        <v>1.0201892744479495</v>
      </c>
      <c r="J15">
        <f t="shared" si="2"/>
        <v>1.1861795774647887</v>
      </c>
      <c r="K15">
        <v>1</v>
      </c>
    </row>
    <row r="16" spans="1:11" x14ac:dyDescent="0.3">
      <c r="A16">
        <v>1976</v>
      </c>
      <c r="B16" s="1">
        <v>8292</v>
      </c>
      <c r="C16">
        <v>0.36799999999999999</v>
      </c>
      <c r="D16">
        <v>0.19339999999999999</v>
      </c>
      <c r="E16">
        <v>0.21</v>
      </c>
      <c r="F16" s="1">
        <v>7925</v>
      </c>
      <c r="G16" s="1">
        <v>6816</v>
      </c>
      <c r="H16">
        <f t="shared" si="0"/>
        <v>0.92095238095238097</v>
      </c>
      <c r="I16">
        <f t="shared" si="1"/>
        <v>1.0463091482649842</v>
      </c>
      <c r="J16">
        <f t="shared" si="2"/>
        <v>1.216549295774648</v>
      </c>
      <c r="K16">
        <v>1</v>
      </c>
    </row>
    <row r="17" spans="1:11" x14ac:dyDescent="0.3">
      <c r="A17">
        <v>1977</v>
      </c>
      <c r="B17" s="1">
        <v>8635</v>
      </c>
      <c r="C17">
        <v>0.35799999999999998</v>
      </c>
      <c r="D17">
        <v>0.2155</v>
      </c>
      <c r="E17">
        <v>0.21</v>
      </c>
      <c r="F17" s="1">
        <v>7925</v>
      </c>
      <c r="G17" s="1">
        <v>6816</v>
      </c>
      <c r="H17">
        <f t="shared" si="0"/>
        <v>1.0261904761904763</v>
      </c>
      <c r="I17">
        <f t="shared" si="1"/>
        <v>1.089589905362776</v>
      </c>
      <c r="J17">
        <f t="shared" si="2"/>
        <v>1.2668720657276995</v>
      </c>
      <c r="K17">
        <v>1</v>
      </c>
    </row>
    <row r="18" spans="1:11" x14ac:dyDescent="0.3">
      <c r="A18">
        <v>1978</v>
      </c>
      <c r="B18" s="1">
        <v>8739</v>
      </c>
      <c r="C18">
        <v>0.28100000000000003</v>
      </c>
      <c r="D18">
        <v>0.3251</v>
      </c>
      <c r="E18">
        <v>0.21</v>
      </c>
      <c r="F18" s="1">
        <v>7925</v>
      </c>
      <c r="G18" s="1">
        <v>6816</v>
      </c>
      <c r="H18">
        <f t="shared" si="0"/>
        <v>1.5480952380952382</v>
      </c>
      <c r="I18">
        <f t="shared" si="1"/>
        <v>1.1027129337539432</v>
      </c>
      <c r="J18">
        <f t="shared" si="2"/>
        <v>1.2821302816901408</v>
      </c>
      <c r="K18">
        <v>1</v>
      </c>
    </row>
    <row r="19" spans="1:11" x14ac:dyDescent="0.3">
      <c r="A19">
        <v>1979</v>
      </c>
      <c r="B19" s="1">
        <v>8075</v>
      </c>
      <c r="C19">
        <v>0.27900000000000003</v>
      </c>
      <c r="D19">
        <v>0.29559999999999997</v>
      </c>
      <c r="E19">
        <v>0.21</v>
      </c>
      <c r="F19" s="1">
        <v>7925</v>
      </c>
      <c r="G19" s="1">
        <v>6816</v>
      </c>
      <c r="H19">
        <f t="shared" si="0"/>
        <v>1.4076190476190475</v>
      </c>
      <c r="I19">
        <f t="shared" si="1"/>
        <v>1.0189274447949528</v>
      </c>
      <c r="J19">
        <f t="shared" si="2"/>
        <v>1.184712441314554</v>
      </c>
      <c r="K19">
        <v>1</v>
      </c>
    </row>
    <row r="20" spans="1:11" x14ac:dyDescent="0.3">
      <c r="A20">
        <v>1980</v>
      </c>
      <c r="B20" s="1">
        <v>7670</v>
      </c>
      <c r="C20">
        <v>0.29899999999999999</v>
      </c>
      <c r="D20">
        <v>0.2636</v>
      </c>
      <c r="E20">
        <v>0.21</v>
      </c>
      <c r="F20" s="1">
        <v>7925</v>
      </c>
      <c r="G20" s="1">
        <v>6816</v>
      </c>
      <c r="H20">
        <f t="shared" si="0"/>
        <v>1.2552380952380953</v>
      </c>
      <c r="I20">
        <f t="shared" si="1"/>
        <v>0.96782334384858049</v>
      </c>
      <c r="J20">
        <f t="shared" si="2"/>
        <v>1.125293427230047</v>
      </c>
      <c r="K20">
        <v>1</v>
      </c>
    </row>
    <row r="21" spans="1:11" x14ac:dyDescent="0.3">
      <c r="A21">
        <v>1981</v>
      </c>
      <c r="B21" s="1">
        <v>7818</v>
      </c>
      <c r="C21">
        <v>0.221</v>
      </c>
      <c r="D21">
        <v>0.35389999999999999</v>
      </c>
      <c r="E21">
        <v>0.21</v>
      </c>
      <c r="F21" s="1">
        <v>7925</v>
      </c>
      <c r="G21" s="1">
        <v>6816</v>
      </c>
      <c r="H21">
        <f t="shared" si="0"/>
        <v>1.6852380952380952</v>
      </c>
      <c r="I21">
        <f t="shared" si="1"/>
        <v>0.98649842271293375</v>
      </c>
      <c r="J21">
        <f t="shared" si="2"/>
        <v>1.1470070422535212</v>
      </c>
      <c r="K21">
        <v>1</v>
      </c>
    </row>
    <row r="22" spans="1:11" x14ac:dyDescent="0.3">
      <c r="A22">
        <v>1982</v>
      </c>
      <c r="B22" s="1">
        <v>7396</v>
      </c>
      <c r="C22">
        <v>0.28000000000000003</v>
      </c>
      <c r="D22">
        <v>0.32819999999999999</v>
      </c>
      <c r="E22">
        <v>0.21</v>
      </c>
      <c r="F22" s="1">
        <v>7925</v>
      </c>
      <c r="G22" s="1">
        <v>6816</v>
      </c>
      <c r="H22">
        <f t="shared" si="0"/>
        <v>1.5628571428571429</v>
      </c>
      <c r="I22">
        <f t="shared" si="1"/>
        <v>0.93324921135646688</v>
      </c>
      <c r="J22">
        <f t="shared" si="2"/>
        <v>1.085093896713615</v>
      </c>
      <c r="K22">
        <v>1</v>
      </c>
    </row>
    <row r="23" spans="1:11" x14ac:dyDescent="0.3">
      <c r="A23">
        <v>1983</v>
      </c>
      <c r="B23" s="1">
        <v>7243</v>
      </c>
      <c r="C23">
        <v>0.17100000000000001</v>
      </c>
      <c r="D23">
        <v>0.38669999999999999</v>
      </c>
      <c r="E23">
        <v>0.21</v>
      </c>
      <c r="F23" s="1">
        <v>7925</v>
      </c>
      <c r="G23" s="1">
        <v>6816</v>
      </c>
      <c r="H23">
        <f t="shared" si="0"/>
        <v>1.8414285714285714</v>
      </c>
      <c r="I23">
        <f t="shared" si="1"/>
        <v>0.91394321766561515</v>
      </c>
      <c r="J23">
        <f t="shared" si="2"/>
        <v>1.0626467136150235</v>
      </c>
      <c r="K23">
        <v>1</v>
      </c>
    </row>
    <row r="24" spans="1:11" x14ac:dyDescent="0.3">
      <c r="A24">
        <v>1984</v>
      </c>
      <c r="B24" s="1">
        <v>6792</v>
      </c>
      <c r="C24">
        <v>0.106</v>
      </c>
      <c r="D24">
        <v>0.66400000000000003</v>
      </c>
      <c r="E24">
        <v>0.21</v>
      </c>
      <c r="F24" s="1">
        <v>7925</v>
      </c>
      <c r="G24" s="1">
        <v>6816</v>
      </c>
      <c r="H24">
        <f t="shared" si="0"/>
        <v>3.1619047619047622</v>
      </c>
      <c r="I24">
        <f t="shared" si="1"/>
        <v>0.85703470031545737</v>
      </c>
      <c r="J24">
        <f t="shared" si="2"/>
        <v>0.99647887323943662</v>
      </c>
      <c r="K24">
        <v>1</v>
      </c>
    </row>
    <row r="25" spans="1:11" x14ac:dyDescent="0.3">
      <c r="A25">
        <v>1985</v>
      </c>
      <c r="B25">
        <v>5269</v>
      </c>
      <c r="C25">
        <v>0.187</v>
      </c>
      <c r="D25">
        <v>0.74239999999999995</v>
      </c>
      <c r="E25">
        <v>0.21</v>
      </c>
      <c r="F25" s="1">
        <v>7925</v>
      </c>
      <c r="G25" s="1">
        <v>6816</v>
      </c>
      <c r="H25">
        <f t="shared" si="0"/>
        <v>3.5352380952380953</v>
      </c>
      <c r="I25">
        <f t="shared" si="1"/>
        <v>0.66485804416403782</v>
      </c>
      <c r="J25">
        <f t="shared" si="2"/>
        <v>0.77303403755868549</v>
      </c>
      <c r="K25">
        <v>1</v>
      </c>
    </row>
    <row r="26" spans="1:11" x14ac:dyDescent="0.3">
      <c r="A26">
        <v>1986</v>
      </c>
      <c r="B26">
        <v>4601</v>
      </c>
      <c r="C26">
        <v>0.157</v>
      </c>
      <c r="D26">
        <v>0.35659999999999997</v>
      </c>
      <c r="E26">
        <v>0.21</v>
      </c>
      <c r="F26" s="1">
        <v>7925</v>
      </c>
      <c r="G26" s="1">
        <v>6816</v>
      </c>
      <c r="H26">
        <f t="shared" si="0"/>
        <v>1.6980952380952381</v>
      </c>
      <c r="I26">
        <f t="shared" si="1"/>
        <v>0.5805678233438486</v>
      </c>
      <c r="J26">
        <f t="shared" si="2"/>
        <v>0.67502934272300474</v>
      </c>
      <c r="K26">
        <v>1</v>
      </c>
    </row>
    <row r="27" spans="1:11" x14ac:dyDescent="0.3">
      <c r="A27">
        <v>1987</v>
      </c>
      <c r="B27">
        <v>4354</v>
      </c>
      <c r="C27">
        <v>0.13200000000000001</v>
      </c>
      <c r="D27">
        <v>0.68089999999999995</v>
      </c>
      <c r="E27">
        <v>0.21</v>
      </c>
      <c r="F27" s="1">
        <v>7925</v>
      </c>
      <c r="G27" s="1">
        <v>6816</v>
      </c>
      <c r="H27">
        <f t="shared" si="0"/>
        <v>3.2423809523809521</v>
      </c>
      <c r="I27">
        <f t="shared" si="1"/>
        <v>0.54940063091482649</v>
      </c>
      <c r="J27">
        <f t="shared" si="2"/>
        <v>0.63879107981220662</v>
      </c>
      <c r="K27">
        <v>1</v>
      </c>
    </row>
    <row r="28" spans="1:11" x14ac:dyDescent="0.3">
      <c r="A28">
        <v>1988</v>
      </c>
      <c r="B28">
        <v>4100</v>
      </c>
      <c r="C28">
        <v>0.16900000000000001</v>
      </c>
      <c r="D28">
        <v>0.93330000000000002</v>
      </c>
      <c r="E28">
        <v>0.21</v>
      </c>
      <c r="F28" s="1">
        <v>7925</v>
      </c>
      <c r="G28" s="1">
        <v>6816</v>
      </c>
      <c r="H28">
        <f t="shared" si="0"/>
        <v>4.4442857142857148</v>
      </c>
      <c r="I28">
        <f t="shared" si="1"/>
        <v>0.51735015772870663</v>
      </c>
      <c r="J28">
        <f t="shared" si="2"/>
        <v>0.60152582159624413</v>
      </c>
      <c r="K28">
        <v>1</v>
      </c>
    </row>
    <row r="29" spans="1:11" x14ac:dyDescent="0.3">
      <c r="A29">
        <v>1989</v>
      </c>
      <c r="B29">
        <v>4287</v>
      </c>
      <c r="C29">
        <v>0.121</v>
      </c>
      <c r="D29">
        <v>1.2012</v>
      </c>
      <c r="E29">
        <v>0.21</v>
      </c>
      <c r="F29" s="1">
        <v>7925</v>
      </c>
      <c r="G29" s="1">
        <v>6816</v>
      </c>
      <c r="H29">
        <f t="shared" si="0"/>
        <v>5.7200000000000006</v>
      </c>
      <c r="I29">
        <f t="shared" si="1"/>
        <v>0.54094637223974762</v>
      </c>
      <c r="J29">
        <f t="shared" si="2"/>
        <v>0.62896126760563376</v>
      </c>
      <c r="K29">
        <v>1</v>
      </c>
    </row>
    <row r="30" spans="1:11" x14ac:dyDescent="0.3">
      <c r="A30">
        <v>1990</v>
      </c>
      <c r="B30">
        <v>4015</v>
      </c>
      <c r="C30">
        <v>0.14899999999999999</v>
      </c>
      <c r="D30">
        <v>0.82730000000000004</v>
      </c>
      <c r="E30">
        <v>0.21</v>
      </c>
      <c r="F30" s="1">
        <v>7925</v>
      </c>
      <c r="G30" s="1">
        <v>6816</v>
      </c>
      <c r="H30">
        <f t="shared" si="0"/>
        <v>3.9395238095238096</v>
      </c>
      <c r="I30">
        <f t="shared" si="1"/>
        <v>0.50662460567823342</v>
      </c>
      <c r="J30">
        <f t="shared" si="2"/>
        <v>0.58905516431924887</v>
      </c>
      <c r="K30">
        <v>1</v>
      </c>
    </row>
    <row r="31" spans="1:11" x14ac:dyDescent="0.3">
      <c r="A31">
        <v>1991</v>
      </c>
      <c r="B31">
        <v>4133</v>
      </c>
      <c r="C31">
        <v>0.17899999999999999</v>
      </c>
      <c r="D31">
        <v>0.65669999999999995</v>
      </c>
      <c r="E31">
        <v>0.21</v>
      </c>
      <c r="F31" s="1">
        <v>7925</v>
      </c>
      <c r="G31" s="1">
        <v>6816</v>
      </c>
      <c r="H31">
        <f t="shared" si="0"/>
        <v>3.1271428571428572</v>
      </c>
      <c r="I31">
        <f t="shared" si="1"/>
        <v>0.52151419558359624</v>
      </c>
      <c r="J31">
        <f t="shared" si="2"/>
        <v>0.60636737089201875</v>
      </c>
      <c r="K31">
        <v>1</v>
      </c>
    </row>
    <row r="32" spans="1:11" x14ac:dyDescent="0.3">
      <c r="A32">
        <v>1992</v>
      </c>
      <c r="B32">
        <v>4742</v>
      </c>
      <c r="C32">
        <v>0.17199999999999999</v>
      </c>
      <c r="D32">
        <v>0.48359999999999997</v>
      </c>
      <c r="E32">
        <v>0.21</v>
      </c>
      <c r="F32" s="1">
        <v>7925</v>
      </c>
      <c r="G32" s="1">
        <v>6816</v>
      </c>
      <c r="H32">
        <f t="shared" si="0"/>
        <v>2.3028571428571429</v>
      </c>
      <c r="I32">
        <f t="shared" si="1"/>
        <v>0.59835962145110411</v>
      </c>
      <c r="J32">
        <f t="shared" si="2"/>
        <v>0.69571596244131451</v>
      </c>
      <c r="K32">
        <v>1</v>
      </c>
    </row>
    <row r="33" spans="1:11" x14ac:dyDescent="0.3">
      <c r="A33">
        <v>1993</v>
      </c>
      <c r="B33">
        <v>5549</v>
      </c>
      <c r="C33">
        <v>0.17399999999999999</v>
      </c>
      <c r="D33">
        <v>0.45179999999999998</v>
      </c>
      <c r="E33">
        <v>0.21</v>
      </c>
      <c r="F33" s="1">
        <v>7925</v>
      </c>
      <c r="G33" s="1">
        <v>6816</v>
      </c>
      <c r="H33">
        <f t="shared" si="0"/>
        <v>2.1514285714285712</v>
      </c>
      <c r="I33">
        <f t="shared" si="1"/>
        <v>0.70018927444794954</v>
      </c>
      <c r="J33">
        <f t="shared" si="2"/>
        <v>0.81411384976525825</v>
      </c>
      <c r="K33">
        <v>1</v>
      </c>
    </row>
    <row r="34" spans="1:11" x14ac:dyDescent="0.3">
      <c r="A34">
        <v>1994</v>
      </c>
      <c r="B34">
        <v>5777</v>
      </c>
      <c r="C34">
        <v>0.153</v>
      </c>
      <c r="D34">
        <v>0.49049999999999999</v>
      </c>
      <c r="E34">
        <v>0.21</v>
      </c>
      <c r="F34" s="1">
        <v>7925</v>
      </c>
      <c r="G34" s="1">
        <v>6816</v>
      </c>
      <c r="H34">
        <f t="shared" si="0"/>
        <v>2.3357142857142859</v>
      </c>
      <c r="I34">
        <f t="shared" si="1"/>
        <v>0.72895899053627755</v>
      </c>
      <c r="J34">
        <f t="shared" si="2"/>
        <v>0.84756455399061037</v>
      </c>
      <c r="K34">
        <v>1</v>
      </c>
    </row>
    <row r="35" spans="1:11" x14ac:dyDescent="0.3">
      <c r="A35">
        <v>1995</v>
      </c>
      <c r="B35">
        <v>5091</v>
      </c>
      <c r="C35">
        <v>0.16300000000000001</v>
      </c>
      <c r="D35">
        <v>0.46339999999999998</v>
      </c>
      <c r="E35">
        <v>0.21</v>
      </c>
      <c r="F35" s="1">
        <v>7925</v>
      </c>
      <c r="G35" s="1">
        <v>6816</v>
      </c>
      <c r="H35">
        <f t="shared" si="0"/>
        <v>2.2066666666666666</v>
      </c>
      <c r="I35">
        <f t="shared" si="1"/>
        <v>0.642397476340694</v>
      </c>
      <c r="J35">
        <f t="shared" si="2"/>
        <v>0.746919014084507</v>
      </c>
      <c r="K35">
        <v>1</v>
      </c>
    </row>
    <row r="36" spans="1:11" x14ac:dyDescent="0.3">
      <c r="A36">
        <v>1996</v>
      </c>
      <c r="B36">
        <v>4581</v>
      </c>
      <c r="C36">
        <v>0.17199999999999999</v>
      </c>
      <c r="D36">
        <v>0.4592</v>
      </c>
      <c r="E36">
        <v>0.21</v>
      </c>
      <c r="F36" s="1">
        <v>7925</v>
      </c>
      <c r="G36" s="1">
        <v>6816</v>
      </c>
      <c r="H36">
        <f t="shared" si="0"/>
        <v>2.1866666666666665</v>
      </c>
      <c r="I36">
        <f t="shared" si="1"/>
        <v>0.57804416403785486</v>
      </c>
      <c r="J36">
        <f t="shared" si="2"/>
        <v>0.67209507042253525</v>
      </c>
      <c r="K36">
        <v>1</v>
      </c>
    </row>
    <row r="37" spans="1:11" x14ac:dyDescent="0.3">
      <c r="A37">
        <v>1997</v>
      </c>
      <c r="B37">
        <v>4562</v>
      </c>
      <c r="C37">
        <v>0.19700000000000001</v>
      </c>
      <c r="D37">
        <v>0.40379999999999999</v>
      </c>
      <c r="E37">
        <v>0.21</v>
      </c>
      <c r="F37" s="1">
        <v>7925</v>
      </c>
      <c r="G37" s="1">
        <v>6816</v>
      </c>
      <c r="H37">
        <f t="shared" si="0"/>
        <v>1.9228571428571428</v>
      </c>
      <c r="I37">
        <f t="shared" si="1"/>
        <v>0.57564668769716087</v>
      </c>
      <c r="J37">
        <f t="shared" si="2"/>
        <v>0.66930751173708924</v>
      </c>
      <c r="K37">
        <v>1</v>
      </c>
    </row>
    <row r="38" spans="1:11" x14ac:dyDescent="0.3">
      <c r="A38">
        <v>1998</v>
      </c>
      <c r="B38">
        <v>4979</v>
      </c>
      <c r="C38">
        <v>0.182</v>
      </c>
      <c r="D38">
        <v>0.47039999999999998</v>
      </c>
      <c r="E38">
        <v>0.21</v>
      </c>
      <c r="F38" s="1">
        <v>7925</v>
      </c>
      <c r="G38" s="1">
        <v>6816</v>
      </c>
      <c r="H38">
        <f t="shared" si="0"/>
        <v>2.2400000000000002</v>
      </c>
      <c r="I38">
        <f t="shared" si="1"/>
        <v>0.62826498422712929</v>
      </c>
      <c r="J38">
        <f t="shared" si="2"/>
        <v>0.73048708920187788</v>
      </c>
      <c r="K38">
        <v>1</v>
      </c>
    </row>
    <row r="39" spans="1:11" x14ac:dyDescent="0.3">
      <c r="A39">
        <v>1999</v>
      </c>
      <c r="B39">
        <v>5076</v>
      </c>
      <c r="C39">
        <v>0.17599999999999999</v>
      </c>
      <c r="D39">
        <v>0.49469999999999997</v>
      </c>
      <c r="E39">
        <v>0.21</v>
      </c>
      <c r="F39" s="1">
        <v>7925</v>
      </c>
      <c r="G39" s="1">
        <v>6816</v>
      </c>
      <c r="H39">
        <f t="shared" si="0"/>
        <v>2.3557142857142859</v>
      </c>
      <c r="I39">
        <f t="shared" si="1"/>
        <v>0.64050473186119872</v>
      </c>
      <c r="J39">
        <f t="shared" si="2"/>
        <v>0.74471830985915488</v>
      </c>
      <c r="K39">
        <v>1</v>
      </c>
    </row>
    <row r="40" spans="1:11" x14ac:dyDescent="0.3">
      <c r="A40">
        <v>2000</v>
      </c>
      <c r="B40">
        <v>4862</v>
      </c>
      <c r="C40">
        <v>0.22</v>
      </c>
      <c r="D40">
        <v>0.35599999999999998</v>
      </c>
      <c r="E40">
        <v>0.21</v>
      </c>
      <c r="F40" s="1">
        <v>7925</v>
      </c>
      <c r="G40" s="1">
        <v>6816</v>
      </c>
      <c r="H40">
        <f t="shared" si="0"/>
        <v>1.6952380952380952</v>
      </c>
      <c r="I40">
        <f t="shared" si="1"/>
        <v>0.61350157728706622</v>
      </c>
      <c r="J40">
        <f t="shared" si="2"/>
        <v>0.7133215962441315</v>
      </c>
      <c r="K40">
        <v>1</v>
      </c>
    </row>
    <row r="41" spans="1:11" x14ac:dyDescent="0.3">
      <c r="A41">
        <v>2001</v>
      </c>
      <c r="B41">
        <v>5153</v>
      </c>
      <c r="C41">
        <v>0.221</v>
      </c>
      <c r="D41">
        <v>0.35539999999999999</v>
      </c>
      <c r="E41">
        <v>0.21</v>
      </c>
      <c r="F41" s="1">
        <v>7925</v>
      </c>
      <c r="G41" s="1">
        <v>6816</v>
      </c>
      <c r="H41">
        <f t="shared" si="0"/>
        <v>1.6923809523809523</v>
      </c>
      <c r="I41">
        <f t="shared" si="1"/>
        <v>0.65022082018927441</v>
      </c>
      <c r="J41">
        <f t="shared" si="2"/>
        <v>0.75601525821596249</v>
      </c>
      <c r="K41">
        <v>1</v>
      </c>
    </row>
    <row r="42" spans="1:11" x14ac:dyDescent="0.3">
      <c r="A42">
        <v>2002</v>
      </c>
      <c r="B42">
        <v>5597</v>
      </c>
      <c r="C42">
        <v>0.27100000000000002</v>
      </c>
      <c r="D42">
        <v>0.28989999999999999</v>
      </c>
      <c r="E42">
        <v>0.21</v>
      </c>
      <c r="F42" s="1">
        <v>7925</v>
      </c>
      <c r="G42" s="1">
        <v>6816</v>
      </c>
      <c r="H42">
        <f t="shared" si="0"/>
        <v>1.3804761904761904</v>
      </c>
      <c r="I42">
        <f t="shared" si="1"/>
        <v>0.70624605678233443</v>
      </c>
      <c r="J42">
        <f t="shared" si="2"/>
        <v>0.821156103286385</v>
      </c>
      <c r="K42">
        <v>1</v>
      </c>
    </row>
    <row r="43" spans="1:11" x14ac:dyDescent="0.3">
      <c r="A43">
        <v>2003</v>
      </c>
      <c r="B43">
        <v>6368</v>
      </c>
      <c r="C43">
        <v>0.23200000000000001</v>
      </c>
      <c r="D43">
        <v>0.34710000000000002</v>
      </c>
      <c r="E43">
        <v>0.21</v>
      </c>
      <c r="F43" s="1">
        <v>7925</v>
      </c>
      <c r="G43" s="1">
        <v>6816</v>
      </c>
      <c r="H43">
        <f t="shared" si="0"/>
        <v>1.652857142857143</v>
      </c>
      <c r="I43">
        <f t="shared" si="1"/>
        <v>0.80353312302839119</v>
      </c>
      <c r="J43">
        <f t="shared" si="2"/>
        <v>0.93427230046948362</v>
      </c>
      <c r="K43">
        <v>1</v>
      </c>
    </row>
    <row r="44" spans="1:11" x14ac:dyDescent="0.3">
      <c r="A44">
        <v>2004</v>
      </c>
      <c r="B44">
        <v>7058</v>
      </c>
      <c r="C44">
        <v>0.24399999999999999</v>
      </c>
      <c r="D44">
        <v>0.3105</v>
      </c>
      <c r="E44">
        <v>0.21</v>
      </c>
      <c r="F44" s="1">
        <v>7925</v>
      </c>
      <c r="G44" s="1">
        <v>6816</v>
      </c>
      <c r="H44">
        <f t="shared" si="0"/>
        <v>1.4785714285714286</v>
      </c>
      <c r="I44">
        <f t="shared" si="1"/>
        <v>0.89059936908517345</v>
      </c>
      <c r="J44">
        <f t="shared" si="2"/>
        <v>1.0355046948356808</v>
      </c>
      <c r="K44">
        <v>1</v>
      </c>
    </row>
    <row r="45" spans="1:11" x14ac:dyDescent="0.3">
      <c r="A45">
        <v>2005</v>
      </c>
      <c r="B45">
        <v>7468</v>
      </c>
      <c r="F45" s="1">
        <v>7925</v>
      </c>
      <c r="G45" s="1">
        <v>6816</v>
      </c>
      <c r="I45">
        <f t="shared" si="1"/>
        <v>0.94233438485804422</v>
      </c>
      <c r="J45">
        <f t="shared" si="2"/>
        <v>1.0956572769953052</v>
      </c>
      <c r="K45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E3" sqref="E3"/>
    </sheetView>
  </sheetViews>
  <sheetFormatPr defaultRowHeight="14.4" x14ac:dyDescent="0.3"/>
  <cols>
    <col min="11" max="11" width="16.44140625" bestFit="1" customWidth="1"/>
    <col min="12" max="12" width="14.109375" bestFit="1" customWidth="1"/>
  </cols>
  <sheetData>
    <row r="1" spans="1:10" x14ac:dyDescent="0.3">
      <c r="A1" t="s">
        <v>0</v>
      </c>
      <c r="B1" t="s">
        <v>10</v>
      </c>
      <c r="C1" t="s">
        <v>22</v>
      </c>
      <c r="D1" t="s">
        <v>11</v>
      </c>
      <c r="E1" t="s">
        <v>12</v>
      </c>
      <c r="F1" t="s">
        <v>1</v>
      </c>
      <c r="G1" t="s">
        <v>24</v>
      </c>
      <c r="H1" t="s">
        <v>13</v>
      </c>
      <c r="I1" t="s">
        <v>14</v>
      </c>
      <c r="J1" t="s">
        <v>9</v>
      </c>
    </row>
    <row r="2" spans="1:10" x14ac:dyDescent="0.3">
      <c r="A2">
        <v>1962</v>
      </c>
      <c r="B2" s="13">
        <v>2.5999999999999998E-4</v>
      </c>
      <c r="C2">
        <v>1.403E-3</v>
      </c>
      <c r="D2">
        <v>7838</v>
      </c>
      <c r="E2">
        <v>0.90300000000000002</v>
      </c>
      <c r="F2">
        <v>108.5</v>
      </c>
      <c r="G2">
        <v>4.2869999999999999</v>
      </c>
      <c r="H2">
        <v>4.8079999999999998</v>
      </c>
      <c r="I2">
        <v>0.996</v>
      </c>
      <c r="J2">
        <v>1</v>
      </c>
    </row>
    <row r="3" spans="1:10" x14ac:dyDescent="0.3">
      <c r="A3">
        <v>1963</v>
      </c>
      <c r="B3" s="13">
        <v>2.4399999999999999E-4</v>
      </c>
      <c r="C3">
        <v>1.3159999999999999E-3</v>
      </c>
      <c r="D3">
        <v>7899</v>
      </c>
      <c r="E3">
        <v>0.91100000000000003</v>
      </c>
      <c r="F3">
        <v>109.9</v>
      </c>
      <c r="G3">
        <v>4.343</v>
      </c>
      <c r="H3">
        <v>4.87</v>
      </c>
      <c r="I3">
        <v>0.997</v>
      </c>
      <c r="J3">
        <v>1</v>
      </c>
    </row>
    <row r="4" spans="1:10" x14ac:dyDescent="0.3">
      <c r="A4">
        <v>1964</v>
      </c>
      <c r="B4" s="13">
        <v>7.4900000000000005E-5</v>
      </c>
      <c r="C4">
        <v>4.0499999999999998E-4</v>
      </c>
      <c r="D4">
        <v>7956</v>
      </c>
      <c r="E4">
        <v>0.91700000000000004</v>
      </c>
      <c r="F4">
        <v>110.9</v>
      </c>
      <c r="G4">
        <v>4.3810000000000002</v>
      </c>
      <c r="H4">
        <v>4.9130000000000003</v>
      </c>
      <c r="I4">
        <v>0.999</v>
      </c>
      <c r="J4">
        <v>1</v>
      </c>
    </row>
    <row r="5" spans="1:10" x14ac:dyDescent="0.3">
      <c r="A5">
        <v>1965</v>
      </c>
      <c r="B5" s="13">
        <v>1.73E-3</v>
      </c>
      <c r="C5">
        <v>9.3720000000000001E-3</v>
      </c>
      <c r="D5">
        <v>8012</v>
      </c>
      <c r="E5">
        <v>0.92400000000000004</v>
      </c>
      <c r="F5">
        <v>111.7</v>
      </c>
      <c r="G5">
        <v>4.4160000000000004</v>
      </c>
      <c r="H5">
        <v>4.952</v>
      </c>
      <c r="I5">
        <v>0.97699999999999998</v>
      </c>
      <c r="J5">
        <v>1</v>
      </c>
    </row>
    <row r="6" spans="1:10" x14ac:dyDescent="0.3">
      <c r="A6">
        <v>1966</v>
      </c>
      <c r="B6" s="13">
        <v>3.2400000000000001E-4</v>
      </c>
      <c r="C6">
        <v>1.748E-3</v>
      </c>
      <c r="D6">
        <v>8053</v>
      </c>
      <c r="E6">
        <v>0.92800000000000005</v>
      </c>
      <c r="F6">
        <v>112.5</v>
      </c>
      <c r="G6">
        <v>4.4470000000000001</v>
      </c>
      <c r="H6">
        <v>4.9870000000000001</v>
      </c>
      <c r="I6">
        <v>0.996</v>
      </c>
      <c r="J6">
        <v>1</v>
      </c>
    </row>
    <row r="7" spans="1:10" x14ac:dyDescent="0.3">
      <c r="A7">
        <v>1967</v>
      </c>
      <c r="B7" s="13">
        <v>7.6099999999999996E-4</v>
      </c>
      <c r="C7">
        <v>4.1110000000000001E-3</v>
      </c>
      <c r="D7">
        <v>8100</v>
      </c>
      <c r="E7">
        <v>0.93400000000000005</v>
      </c>
      <c r="F7">
        <v>113.3</v>
      </c>
      <c r="G7">
        <v>4.4790000000000001</v>
      </c>
      <c r="H7">
        <v>5.0229999999999997</v>
      </c>
      <c r="I7">
        <v>0.99</v>
      </c>
      <c r="J7">
        <v>1</v>
      </c>
    </row>
    <row r="8" spans="1:10" x14ac:dyDescent="0.3">
      <c r="A8">
        <v>1968</v>
      </c>
      <c r="B8" s="13">
        <v>4.6299999999999998E-4</v>
      </c>
      <c r="C8">
        <v>2.5010000000000002E-3</v>
      </c>
      <c r="D8">
        <v>8141</v>
      </c>
      <c r="E8">
        <v>0.93799999999999994</v>
      </c>
      <c r="F8">
        <v>114.1</v>
      </c>
      <c r="G8">
        <v>4.5090000000000003</v>
      </c>
      <c r="H8">
        <v>5.0570000000000004</v>
      </c>
      <c r="I8">
        <v>0.99399999999999999</v>
      </c>
      <c r="J8">
        <v>1</v>
      </c>
    </row>
    <row r="9" spans="1:10" x14ac:dyDescent="0.3">
      <c r="A9">
        <v>1969</v>
      </c>
      <c r="B9" s="13">
        <v>3.7599999999999998E-4</v>
      </c>
      <c r="C9">
        <v>2.0309999999999998E-3</v>
      </c>
      <c r="D9">
        <v>8180</v>
      </c>
      <c r="E9">
        <v>0.94299999999999995</v>
      </c>
      <c r="F9">
        <v>114.8</v>
      </c>
      <c r="G9">
        <v>4.5380000000000003</v>
      </c>
      <c r="H9">
        <v>5.0890000000000004</v>
      </c>
      <c r="I9">
        <v>0.995</v>
      </c>
      <c r="J9">
        <v>1</v>
      </c>
    </row>
    <row r="10" spans="1:10" x14ac:dyDescent="0.3">
      <c r="A10">
        <v>1970</v>
      </c>
      <c r="B10" s="13">
        <v>7.4200000000000004E-4</v>
      </c>
      <c r="C10">
        <v>4.0070000000000001E-3</v>
      </c>
      <c r="D10">
        <v>8218</v>
      </c>
      <c r="E10">
        <v>0.94699999999999995</v>
      </c>
      <c r="F10">
        <v>115.5</v>
      </c>
      <c r="G10">
        <v>4.5650000000000004</v>
      </c>
      <c r="H10">
        <v>5.1189999999999998</v>
      </c>
      <c r="I10">
        <v>0.99</v>
      </c>
      <c r="J10">
        <v>1</v>
      </c>
    </row>
    <row r="11" spans="1:10" x14ac:dyDescent="0.3">
      <c r="A11">
        <v>1971</v>
      </c>
      <c r="B11" s="13">
        <v>1.3699999999999999E-3</v>
      </c>
      <c r="C11">
        <v>7.391E-3</v>
      </c>
      <c r="D11">
        <v>8250</v>
      </c>
      <c r="E11">
        <v>0.95099999999999996</v>
      </c>
      <c r="F11">
        <v>116.1</v>
      </c>
      <c r="G11">
        <v>4.5880000000000001</v>
      </c>
      <c r="H11">
        <v>5.1449999999999996</v>
      </c>
      <c r="I11">
        <v>0.98199999999999998</v>
      </c>
      <c r="J11">
        <v>1</v>
      </c>
    </row>
    <row r="12" spans="1:10" x14ac:dyDescent="0.3">
      <c r="A12">
        <v>1972</v>
      </c>
      <c r="B12" s="13">
        <v>8.1300000000000003E-4</v>
      </c>
      <c r="C12">
        <v>4.3899999999999998E-3</v>
      </c>
      <c r="D12">
        <v>8275</v>
      </c>
      <c r="E12">
        <v>0.95399999999999996</v>
      </c>
      <c r="F12">
        <v>116.6</v>
      </c>
      <c r="G12">
        <v>4.609</v>
      </c>
      <c r="H12">
        <v>5.1680000000000001</v>
      </c>
      <c r="I12">
        <v>0.98899999999999999</v>
      </c>
      <c r="J12">
        <v>1</v>
      </c>
    </row>
    <row r="13" spans="1:10" x14ac:dyDescent="0.3">
      <c r="A13">
        <v>1973</v>
      </c>
      <c r="B13" s="13">
        <v>2.8400000000000001E-3</v>
      </c>
      <c r="C13">
        <v>1.5339999999999999E-2</v>
      </c>
      <c r="D13">
        <v>8302</v>
      </c>
      <c r="E13">
        <v>0.95699999999999996</v>
      </c>
      <c r="F13">
        <v>117</v>
      </c>
      <c r="G13">
        <v>4.625</v>
      </c>
      <c r="H13">
        <v>5.1870000000000003</v>
      </c>
      <c r="I13">
        <v>0.96299999999999997</v>
      </c>
      <c r="J13">
        <v>1</v>
      </c>
    </row>
    <row r="14" spans="1:10" x14ac:dyDescent="0.3">
      <c r="A14">
        <v>1974</v>
      </c>
      <c r="B14" s="13">
        <v>6.45E-3</v>
      </c>
      <c r="C14">
        <v>3.4865E-2</v>
      </c>
      <c r="D14">
        <v>8313</v>
      </c>
      <c r="E14">
        <v>0.95799999999999996</v>
      </c>
      <c r="F14">
        <v>117.1</v>
      </c>
      <c r="G14">
        <v>4.6289999999999996</v>
      </c>
      <c r="H14">
        <v>5.1909999999999998</v>
      </c>
      <c r="I14">
        <v>0.91800000000000004</v>
      </c>
      <c r="J14">
        <v>1</v>
      </c>
    </row>
    <row r="15" spans="1:10" x14ac:dyDescent="0.3">
      <c r="A15">
        <v>1975</v>
      </c>
      <c r="B15" s="13">
        <v>1.12E-2</v>
      </c>
      <c r="C15">
        <v>6.0347999999999999E-2</v>
      </c>
      <c r="D15">
        <v>8299</v>
      </c>
      <c r="E15">
        <v>0.95699999999999996</v>
      </c>
      <c r="F15">
        <v>116.7</v>
      </c>
      <c r="G15">
        <v>4.6130000000000004</v>
      </c>
      <c r="H15">
        <v>5.1740000000000004</v>
      </c>
      <c r="I15">
        <v>0.86499999999999999</v>
      </c>
      <c r="J15">
        <v>1</v>
      </c>
    </row>
    <row r="16" spans="1:10" x14ac:dyDescent="0.3">
      <c r="A16">
        <v>1976</v>
      </c>
      <c r="B16" s="13">
        <v>1.0999999999999999E-2</v>
      </c>
      <c r="C16">
        <v>5.9239E-2</v>
      </c>
      <c r="D16">
        <v>8223</v>
      </c>
      <c r="E16">
        <v>0.94799999999999995</v>
      </c>
      <c r="F16">
        <v>116.1</v>
      </c>
      <c r="G16">
        <v>4.5860000000000003</v>
      </c>
      <c r="H16">
        <v>5.1429999999999998</v>
      </c>
      <c r="I16">
        <v>0.86699999999999999</v>
      </c>
      <c r="J16">
        <v>1</v>
      </c>
    </row>
    <row r="17" spans="1:10" x14ac:dyDescent="0.3">
      <c r="A17">
        <v>1977</v>
      </c>
      <c r="B17" s="13">
        <v>6.4200000000000004E-3</v>
      </c>
      <c r="C17">
        <v>3.4687000000000003E-2</v>
      </c>
      <c r="D17">
        <v>8120</v>
      </c>
      <c r="E17">
        <v>0.93600000000000005</v>
      </c>
      <c r="F17">
        <v>115.6</v>
      </c>
      <c r="G17">
        <v>4.5679999999999996</v>
      </c>
      <c r="H17">
        <v>5.1219999999999999</v>
      </c>
      <c r="I17">
        <v>0.91900000000000004</v>
      </c>
      <c r="J17">
        <v>1</v>
      </c>
    </row>
    <row r="18" spans="1:10" x14ac:dyDescent="0.3">
      <c r="A18">
        <v>1978</v>
      </c>
      <c r="B18" s="13">
        <v>1.34E-2</v>
      </c>
      <c r="C18">
        <v>7.2402999999999995E-2</v>
      </c>
      <c r="D18">
        <v>8021</v>
      </c>
      <c r="E18">
        <v>0.92500000000000004</v>
      </c>
      <c r="F18">
        <v>115</v>
      </c>
      <c r="G18">
        <v>4.5430000000000001</v>
      </c>
      <c r="H18">
        <v>5.0949999999999998</v>
      </c>
      <c r="I18">
        <v>0.84199999999999997</v>
      </c>
      <c r="J18">
        <v>1</v>
      </c>
    </row>
    <row r="19" spans="1:10" x14ac:dyDescent="0.3">
      <c r="A19">
        <v>1979</v>
      </c>
      <c r="B19" s="13">
        <v>1.2500000000000001E-2</v>
      </c>
      <c r="C19">
        <v>6.7526000000000003E-2</v>
      </c>
      <c r="D19">
        <v>7854</v>
      </c>
      <c r="E19">
        <v>0.90500000000000003</v>
      </c>
      <c r="F19">
        <v>113.5</v>
      </c>
      <c r="G19">
        <v>4.4870000000000001</v>
      </c>
      <c r="H19">
        <v>5.032</v>
      </c>
      <c r="I19">
        <v>0.85099999999999998</v>
      </c>
      <c r="J19">
        <v>1</v>
      </c>
    </row>
    <row r="20" spans="1:10" x14ac:dyDescent="0.3">
      <c r="A20">
        <v>1980</v>
      </c>
      <c r="B20" s="13">
        <v>2.4400000000000002E-2</v>
      </c>
      <c r="C20">
        <v>0.13162699999999999</v>
      </c>
      <c r="D20">
        <v>7683</v>
      </c>
      <c r="E20">
        <v>0.88600000000000001</v>
      </c>
      <c r="F20">
        <v>111.4</v>
      </c>
      <c r="G20">
        <v>4.4020000000000001</v>
      </c>
      <c r="H20">
        <v>4.9359999999999999</v>
      </c>
      <c r="I20">
        <v>0.74199999999999999</v>
      </c>
      <c r="J20">
        <v>1</v>
      </c>
    </row>
    <row r="21" spans="1:10" x14ac:dyDescent="0.3">
      <c r="A21">
        <v>1981</v>
      </c>
      <c r="B21" s="13">
        <v>8.9599999999999999E-2</v>
      </c>
      <c r="C21">
        <v>0.48417700000000002</v>
      </c>
      <c r="D21">
        <v>7440</v>
      </c>
      <c r="E21">
        <v>0.85799999999999998</v>
      </c>
      <c r="F21">
        <v>105.5</v>
      </c>
      <c r="G21">
        <v>4.1680000000000001</v>
      </c>
      <c r="H21">
        <v>4.6740000000000004</v>
      </c>
      <c r="I21">
        <v>0.41399999999999998</v>
      </c>
      <c r="J21">
        <v>1</v>
      </c>
    </row>
    <row r="22" spans="1:10" x14ac:dyDescent="0.3">
      <c r="A22">
        <v>1982</v>
      </c>
      <c r="B22" s="13">
        <v>0.34</v>
      </c>
      <c r="C22">
        <v>1.8343910000000001</v>
      </c>
      <c r="D22">
        <v>6824</v>
      </c>
      <c r="E22">
        <v>0.78700000000000003</v>
      </c>
      <c r="F22">
        <v>87</v>
      </c>
      <c r="G22">
        <v>3.4369999999999998</v>
      </c>
      <c r="H22">
        <v>3.855</v>
      </c>
      <c r="I22">
        <v>0.14000000000000001</v>
      </c>
      <c r="J22">
        <v>1</v>
      </c>
    </row>
    <row r="23" spans="1:10" x14ac:dyDescent="0.3">
      <c r="A23">
        <v>1983</v>
      </c>
      <c r="B23" s="13">
        <v>0.25900000000000001</v>
      </c>
      <c r="C23">
        <v>1.3980760000000001</v>
      </c>
      <c r="D23">
        <v>5149</v>
      </c>
      <c r="E23">
        <v>0.59399999999999997</v>
      </c>
      <c r="F23">
        <v>65.099999999999994</v>
      </c>
      <c r="G23">
        <v>2.573</v>
      </c>
      <c r="H23">
        <v>2.8849999999999998</v>
      </c>
      <c r="I23">
        <v>0.17799999999999999</v>
      </c>
      <c r="J23">
        <v>1</v>
      </c>
    </row>
    <row r="24" spans="1:10" x14ac:dyDescent="0.3">
      <c r="A24">
        <v>1984</v>
      </c>
      <c r="B24" s="13">
        <v>0.218</v>
      </c>
      <c r="C24">
        <v>1.1804330000000001</v>
      </c>
      <c r="D24">
        <v>4288</v>
      </c>
      <c r="E24">
        <v>0.49399999999999999</v>
      </c>
      <c r="F24">
        <v>52.6</v>
      </c>
      <c r="G24">
        <v>2.0779999999999998</v>
      </c>
      <c r="H24">
        <v>2.33</v>
      </c>
      <c r="I24">
        <v>0.20699999999999999</v>
      </c>
      <c r="J24">
        <v>1</v>
      </c>
    </row>
    <row r="25" spans="1:10" x14ac:dyDescent="0.3">
      <c r="A25">
        <v>1985</v>
      </c>
      <c r="B25" s="13">
        <v>0.32500000000000001</v>
      </c>
      <c r="C25">
        <v>1.758024</v>
      </c>
      <c r="D25">
        <v>3785</v>
      </c>
      <c r="E25">
        <v>0.436</v>
      </c>
      <c r="F25">
        <v>42.4</v>
      </c>
      <c r="G25">
        <v>1.675</v>
      </c>
      <c r="H25">
        <v>1.8779999999999999</v>
      </c>
      <c r="I25">
        <v>0.14699999999999999</v>
      </c>
      <c r="J25">
        <v>1</v>
      </c>
    </row>
    <row r="26" spans="1:10" x14ac:dyDescent="0.3">
      <c r="A26">
        <v>1986</v>
      </c>
      <c r="B26" s="13">
        <v>0.28399999999999997</v>
      </c>
      <c r="C26">
        <v>1.5319179999999999</v>
      </c>
      <c r="D26">
        <v>3198</v>
      </c>
      <c r="E26">
        <v>0.36899999999999999</v>
      </c>
      <c r="F26">
        <v>33.799999999999997</v>
      </c>
      <c r="G26">
        <v>1.3340000000000001</v>
      </c>
      <c r="H26">
        <v>1.496</v>
      </c>
      <c r="I26">
        <v>0.16400000000000001</v>
      </c>
      <c r="J26">
        <v>1</v>
      </c>
    </row>
    <row r="27" spans="1:10" x14ac:dyDescent="0.3">
      <c r="A27">
        <v>1987</v>
      </c>
      <c r="B27" s="13">
        <v>7.3300000000000004E-2</v>
      </c>
      <c r="C27">
        <v>0.39598899999999998</v>
      </c>
      <c r="D27">
        <v>2876</v>
      </c>
      <c r="E27">
        <v>0.33100000000000002</v>
      </c>
      <c r="F27">
        <v>30.6</v>
      </c>
      <c r="G27">
        <v>1.208</v>
      </c>
      <c r="H27">
        <v>1.355</v>
      </c>
      <c r="I27">
        <v>0.46800000000000003</v>
      </c>
      <c r="J27">
        <v>1</v>
      </c>
    </row>
    <row r="28" spans="1:10" x14ac:dyDescent="0.3">
      <c r="A28">
        <v>1988</v>
      </c>
      <c r="B28" s="13">
        <v>0.14099999999999999</v>
      </c>
      <c r="C28">
        <v>0.7601</v>
      </c>
      <c r="D28">
        <v>3005</v>
      </c>
      <c r="E28">
        <v>0.34599999999999997</v>
      </c>
      <c r="F28">
        <v>30.4</v>
      </c>
      <c r="G28">
        <v>1.2030000000000001</v>
      </c>
      <c r="H28">
        <v>1.349</v>
      </c>
      <c r="I28">
        <v>0.29799999999999999</v>
      </c>
      <c r="J28">
        <v>1</v>
      </c>
    </row>
    <row r="29" spans="1:10" x14ac:dyDescent="0.3">
      <c r="A29">
        <v>1989</v>
      </c>
      <c r="B29" s="13">
        <v>0.23</v>
      </c>
      <c r="C29">
        <v>1.240526</v>
      </c>
      <c r="D29">
        <v>3086</v>
      </c>
      <c r="E29">
        <v>0.35599999999999998</v>
      </c>
      <c r="F29">
        <v>28.7</v>
      </c>
      <c r="G29">
        <v>1.135</v>
      </c>
      <c r="H29">
        <v>1.2729999999999999</v>
      </c>
      <c r="I29">
        <v>0.19800000000000001</v>
      </c>
      <c r="J29">
        <v>1</v>
      </c>
    </row>
    <row r="30" spans="1:10" x14ac:dyDescent="0.3">
      <c r="A30">
        <v>1990</v>
      </c>
      <c r="B30" s="13">
        <v>0.253</v>
      </c>
      <c r="C30">
        <v>1.36812</v>
      </c>
      <c r="D30">
        <v>3025</v>
      </c>
      <c r="E30">
        <v>0.34899999999999998</v>
      </c>
      <c r="F30">
        <v>26.2</v>
      </c>
      <c r="G30">
        <v>1.0369999999999999</v>
      </c>
      <c r="H30">
        <v>1.163</v>
      </c>
      <c r="I30">
        <v>0.18099999999999999</v>
      </c>
      <c r="J30">
        <v>1</v>
      </c>
    </row>
    <row r="31" spans="1:10" x14ac:dyDescent="0.3">
      <c r="A31">
        <v>1991</v>
      </c>
      <c r="B31" s="13">
        <v>0.29899999999999999</v>
      </c>
      <c r="C31">
        <v>1.613842</v>
      </c>
      <c r="D31">
        <v>2949</v>
      </c>
      <c r="E31">
        <v>0.34</v>
      </c>
      <c r="F31">
        <v>24.1</v>
      </c>
      <c r="G31">
        <v>0.95299999999999996</v>
      </c>
      <c r="H31">
        <v>1.0680000000000001</v>
      </c>
      <c r="I31">
        <v>0.157</v>
      </c>
      <c r="J31">
        <v>1</v>
      </c>
    </row>
    <row r="32" spans="1:10" x14ac:dyDescent="0.3">
      <c r="A32">
        <v>1992</v>
      </c>
      <c r="B32" s="13">
        <v>0.378</v>
      </c>
      <c r="C32">
        <v>2.0445180000000001</v>
      </c>
      <c r="D32">
        <v>2826</v>
      </c>
      <c r="E32">
        <v>0.32600000000000001</v>
      </c>
      <c r="F32">
        <v>22.3</v>
      </c>
      <c r="G32">
        <v>0.88200000000000001</v>
      </c>
      <c r="H32">
        <v>0.98899999999999999</v>
      </c>
      <c r="I32">
        <v>0.128</v>
      </c>
      <c r="J32">
        <v>1</v>
      </c>
    </row>
    <row r="33" spans="1:10" x14ac:dyDescent="0.3">
      <c r="A33">
        <v>1993</v>
      </c>
      <c r="B33" s="13">
        <v>0.42</v>
      </c>
      <c r="C33">
        <v>2.2689219999999999</v>
      </c>
      <c r="D33">
        <v>2642</v>
      </c>
      <c r="E33">
        <v>0.30499999999999999</v>
      </c>
      <c r="F33">
        <v>20</v>
      </c>
      <c r="G33">
        <v>0.79100000000000004</v>
      </c>
      <c r="H33">
        <v>0.88700000000000001</v>
      </c>
      <c r="I33">
        <v>0.11700000000000001</v>
      </c>
      <c r="J33">
        <v>1</v>
      </c>
    </row>
    <row r="34" spans="1:10" x14ac:dyDescent="0.3">
      <c r="A34">
        <v>1994</v>
      </c>
      <c r="B34" s="13">
        <v>0.35299999999999998</v>
      </c>
      <c r="C34">
        <v>1.906439</v>
      </c>
      <c r="D34">
        <v>2451</v>
      </c>
      <c r="E34">
        <v>0.28299999999999997</v>
      </c>
      <c r="F34">
        <v>18.2</v>
      </c>
      <c r="G34">
        <v>0.71799999999999997</v>
      </c>
      <c r="H34">
        <v>0.80600000000000005</v>
      </c>
      <c r="I34">
        <v>0.13600000000000001</v>
      </c>
      <c r="J34">
        <v>1</v>
      </c>
    </row>
    <row r="35" spans="1:10" x14ac:dyDescent="0.3">
      <c r="A35">
        <v>1995</v>
      </c>
      <c r="B35" s="13">
        <v>0.26900000000000002</v>
      </c>
      <c r="C35">
        <v>1.4510460000000001</v>
      </c>
      <c r="D35">
        <v>2313</v>
      </c>
      <c r="E35">
        <v>0.26700000000000002</v>
      </c>
      <c r="F35">
        <v>17.3</v>
      </c>
      <c r="G35">
        <v>0.68400000000000005</v>
      </c>
      <c r="H35">
        <v>0.76800000000000002</v>
      </c>
      <c r="I35">
        <v>0.17199999999999999</v>
      </c>
      <c r="J35">
        <v>1</v>
      </c>
    </row>
    <row r="36" spans="1:10" x14ac:dyDescent="0.3">
      <c r="A36">
        <v>1996</v>
      </c>
      <c r="B36" s="13">
        <v>0.14799999999999999</v>
      </c>
      <c r="C36">
        <v>0.79766499999999996</v>
      </c>
      <c r="D36">
        <v>2258</v>
      </c>
      <c r="E36">
        <v>0.26</v>
      </c>
      <c r="F36">
        <v>17.899999999999999</v>
      </c>
      <c r="G36">
        <v>0.70699999999999996</v>
      </c>
      <c r="H36">
        <v>0.79300000000000004</v>
      </c>
      <c r="I36">
        <v>0.28699999999999998</v>
      </c>
      <c r="J36">
        <v>1</v>
      </c>
    </row>
    <row r="37" spans="1:10" x14ac:dyDescent="0.3">
      <c r="A37">
        <v>1997</v>
      </c>
      <c r="B37" s="13">
        <v>0.22900000000000001</v>
      </c>
      <c r="C37">
        <v>1.2386630000000001</v>
      </c>
      <c r="D37">
        <v>2353</v>
      </c>
      <c r="E37">
        <v>0.27100000000000002</v>
      </c>
      <c r="F37">
        <v>18.899999999999999</v>
      </c>
      <c r="G37">
        <v>0.746</v>
      </c>
      <c r="H37">
        <v>0.83699999999999997</v>
      </c>
      <c r="I37">
        <v>0.2</v>
      </c>
      <c r="J37">
        <v>1</v>
      </c>
    </row>
    <row r="38" spans="1:10" x14ac:dyDescent="0.3">
      <c r="A38">
        <v>1998</v>
      </c>
      <c r="B38" s="13">
        <v>0.13700000000000001</v>
      </c>
      <c r="C38">
        <v>0.74259799999999998</v>
      </c>
      <c r="D38">
        <v>2345</v>
      </c>
      <c r="E38">
        <v>0.27</v>
      </c>
      <c r="F38">
        <v>19.600000000000001</v>
      </c>
      <c r="G38">
        <v>0.77300000000000002</v>
      </c>
      <c r="H38">
        <v>0.86599999999999999</v>
      </c>
      <c r="I38">
        <v>0.30399999999999999</v>
      </c>
      <c r="J38">
        <v>1</v>
      </c>
    </row>
    <row r="39" spans="1:10" x14ac:dyDescent="0.3">
      <c r="A39">
        <v>1999</v>
      </c>
      <c r="B39" s="13">
        <v>0.19600000000000001</v>
      </c>
      <c r="C39">
        <v>1.06141</v>
      </c>
      <c r="D39">
        <v>2443</v>
      </c>
      <c r="E39">
        <v>0.28199999999999997</v>
      </c>
      <c r="F39">
        <v>20.3</v>
      </c>
      <c r="G39">
        <v>0.80100000000000005</v>
      </c>
      <c r="H39">
        <v>0.89800000000000002</v>
      </c>
      <c r="I39">
        <v>0.22700000000000001</v>
      </c>
      <c r="J39">
        <v>1</v>
      </c>
    </row>
    <row r="40" spans="1:10" x14ac:dyDescent="0.3">
      <c r="A40">
        <v>2000</v>
      </c>
      <c r="B40" s="13">
        <v>0.29799999999999999</v>
      </c>
      <c r="C40">
        <v>1.6089659999999999</v>
      </c>
      <c r="D40">
        <v>2441</v>
      </c>
      <c r="E40">
        <v>0.28100000000000003</v>
      </c>
      <c r="F40">
        <v>19.600000000000001</v>
      </c>
      <c r="G40">
        <v>0.77500000000000002</v>
      </c>
      <c r="H40">
        <v>0.87</v>
      </c>
      <c r="I40">
        <v>0.158</v>
      </c>
      <c r="J40">
        <v>1</v>
      </c>
    </row>
    <row r="41" spans="1:10" x14ac:dyDescent="0.3">
      <c r="A41">
        <v>2001</v>
      </c>
      <c r="B41" s="13">
        <v>0.28399999999999997</v>
      </c>
      <c r="C41">
        <v>1.534505</v>
      </c>
      <c r="D41">
        <v>2733</v>
      </c>
      <c r="E41">
        <v>0.315</v>
      </c>
      <c r="F41">
        <v>18.399999999999999</v>
      </c>
      <c r="G41">
        <v>0.72799999999999998</v>
      </c>
      <c r="H41">
        <v>0.81599999999999995</v>
      </c>
      <c r="I41">
        <v>0.16600000000000001</v>
      </c>
      <c r="J41">
        <v>1</v>
      </c>
    </row>
    <row r="42" spans="1:10" x14ac:dyDescent="0.3">
      <c r="A42">
        <v>2002</v>
      </c>
      <c r="B42" s="13">
        <v>0.23899999999999999</v>
      </c>
      <c r="C42">
        <v>1.289636</v>
      </c>
      <c r="D42">
        <v>3126</v>
      </c>
      <c r="E42">
        <v>0.36</v>
      </c>
      <c r="F42">
        <v>18.3</v>
      </c>
      <c r="G42">
        <v>0.72299999999999998</v>
      </c>
      <c r="H42">
        <v>0.81</v>
      </c>
      <c r="I42">
        <v>0.192</v>
      </c>
      <c r="J42">
        <v>1</v>
      </c>
    </row>
    <row r="43" spans="1:10" x14ac:dyDescent="0.3">
      <c r="A43">
        <v>2003</v>
      </c>
      <c r="B43" s="13">
        <v>0.24199999999999999</v>
      </c>
      <c r="C43">
        <v>1.307453</v>
      </c>
      <c r="D43">
        <v>3620</v>
      </c>
      <c r="E43">
        <v>0.41699999999999998</v>
      </c>
      <c r="F43">
        <v>20</v>
      </c>
      <c r="G43">
        <v>0.79</v>
      </c>
      <c r="H43">
        <v>0.88600000000000001</v>
      </c>
      <c r="I43">
        <v>0.192</v>
      </c>
      <c r="J43">
        <v>1</v>
      </c>
    </row>
    <row r="44" spans="1:10" x14ac:dyDescent="0.3">
      <c r="A44">
        <v>2004</v>
      </c>
      <c r="B44" s="13">
        <v>0.12</v>
      </c>
      <c r="C44">
        <v>0.64715500000000004</v>
      </c>
      <c r="D44">
        <v>4061</v>
      </c>
      <c r="E44">
        <v>0.46800000000000003</v>
      </c>
      <c r="F44">
        <v>26.7</v>
      </c>
      <c r="G44">
        <v>1.054</v>
      </c>
      <c r="H44">
        <v>1.1819999999999999</v>
      </c>
      <c r="I44">
        <v>0.33800000000000002</v>
      </c>
      <c r="J44">
        <v>1</v>
      </c>
    </row>
    <row r="45" spans="1:10" x14ac:dyDescent="0.3">
      <c r="A45">
        <v>2005</v>
      </c>
      <c r="B45" s="13">
        <v>0.156</v>
      </c>
      <c r="C45">
        <v>0.84087500000000004</v>
      </c>
      <c r="D45">
        <v>4553</v>
      </c>
      <c r="E45">
        <v>0.52500000000000002</v>
      </c>
      <c r="F45">
        <v>32.700000000000003</v>
      </c>
      <c r="G45">
        <v>1.2909999999999999</v>
      </c>
      <c r="H45">
        <v>1.448</v>
      </c>
      <c r="I45">
        <v>0.27700000000000002</v>
      </c>
      <c r="J45">
        <v>1</v>
      </c>
    </row>
    <row r="46" spans="1:10" x14ac:dyDescent="0.3">
      <c r="A46">
        <v>2006</v>
      </c>
      <c r="B46" s="13">
        <v>0.125</v>
      </c>
      <c r="C46">
        <v>0.67429899999999998</v>
      </c>
      <c r="D46">
        <v>4856</v>
      </c>
      <c r="E46">
        <v>0.56000000000000005</v>
      </c>
      <c r="F46">
        <v>38.1</v>
      </c>
      <c r="G46">
        <v>1.5069999999999999</v>
      </c>
      <c r="H46">
        <v>1.69</v>
      </c>
      <c r="I46">
        <v>0.32900000000000001</v>
      </c>
      <c r="J46">
        <v>1</v>
      </c>
    </row>
    <row r="47" spans="1:10" x14ac:dyDescent="0.3">
      <c r="A47">
        <v>2007</v>
      </c>
      <c r="B47" s="13">
        <v>5.1200000000000002E-2</v>
      </c>
      <c r="C47">
        <v>0.276555</v>
      </c>
      <c r="D47">
        <v>4961</v>
      </c>
      <c r="E47">
        <v>0.57199999999999995</v>
      </c>
      <c r="F47">
        <v>43.3</v>
      </c>
      <c r="G47">
        <v>1.7130000000000001</v>
      </c>
      <c r="H47">
        <v>1.921</v>
      </c>
      <c r="I47">
        <v>0.56599999999999995</v>
      </c>
      <c r="J47">
        <v>1</v>
      </c>
    </row>
    <row r="48" spans="1:10" x14ac:dyDescent="0.3">
      <c r="A48">
        <v>2008</v>
      </c>
      <c r="B48" s="13">
        <v>4.2099999999999999E-2</v>
      </c>
      <c r="C48">
        <v>0.227349</v>
      </c>
      <c r="D48">
        <v>5168</v>
      </c>
      <c r="E48">
        <v>0.59599999999999997</v>
      </c>
      <c r="F48">
        <v>49</v>
      </c>
      <c r="G48">
        <v>1.9359999999999999</v>
      </c>
      <c r="H48">
        <v>2.1709999999999998</v>
      </c>
      <c r="I48">
        <v>0.61599999999999999</v>
      </c>
      <c r="J48">
        <v>1</v>
      </c>
    </row>
    <row r="49" spans="1:10" x14ac:dyDescent="0.3">
      <c r="A49">
        <v>2009</v>
      </c>
      <c r="B49" s="13">
        <v>9.3600000000000003E-2</v>
      </c>
      <c r="C49">
        <v>0.505768</v>
      </c>
      <c r="D49">
        <v>5343</v>
      </c>
      <c r="E49">
        <v>0.61599999999999999</v>
      </c>
      <c r="F49">
        <v>52.9</v>
      </c>
      <c r="G49">
        <v>2.0910000000000002</v>
      </c>
      <c r="H49">
        <v>2.3450000000000002</v>
      </c>
      <c r="I49">
        <v>0.40300000000000002</v>
      </c>
      <c r="J49">
        <v>1</v>
      </c>
    </row>
    <row r="50" spans="1:10" x14ac:dyDescent="0.3">
      <c r="A50">
        <v>2010</v>
      </c>
      <c r="B50" s="13">
        <v>7.4800000000000005E-2</v>
      </c>
      <c r="C50">
        <v>0.40435500000000002</v>
      </c>
      <c r="D50">
        <v>5268</v>
      </c>
      <c r="E50">
        <v>0.60699999999999998</v>
      </c>
      <c r="F50">
        <v>54.8</v>
      </c>
      <c r="G50">
        <v>2.1669999999999998</v>
      </c>
      <c r="H50">
        <v>2.4300000000000002</v>
      </c>
      <c r="I50">
        <v>0.46300000000000002</v>
      </c>
      <c r="J50">
        <v>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J24" sqref="J24"/>
    </sheetView>
  </sheetViews>
  <sheetFormatPr defaultRowHeight="14.4" x14ac:dyDescent="0.3"/>
  <cols>
    <col min="6" max="6" width="11.88671875" bestFit="1" customWidth="1"/>
    <col min="10" max="10" width="16" bestFit="1" customWidth="1"/>
    <col min="11" max="11" width="13.44140625" bestFit="1" customWidth="1"/>
  </cols>
  <sheetData>
    <row r="1" spans="1:8" x14ac:dyDescent="0.3">
      <c r="A1" t="s">
        <v>25</v>
      </c>
    </row>
    <row r="2" spans="1:8" x14ac:dyDescent="0.3">
      <c r="A2" t="s">
        <v>0</v>
      </c>
      <c r="B2" t="s">
        <v>10</v>
      </c>
      <c r="C2" t="s">
        <v>7</v>
      </c>
      <c r="D2" t="s">
        <v>11</v>
      </c>
      <c r="E2" t="s">
        <v>1</v>
      </c>
      <c r="F2" t="s">
        <v>8</v>
      </c>
      <c r="G2" t="s">
        <v>14</v>
      </c>
      <c r="H2" s="2" t="s">
        <v>9</v>
      </c>
    </row>
    <row r="3" spans="1:8" x14ac:dyDescent="0.3">
      <c r="A3">
        <v>1981</v>
      </c>
      <c r="B3">
        <v>0.126</v>
      </c>
      <c r="C3">
        <v>0.29799999999999999</v>
      </c>
      <c r="D3">
        <v>11203</v>
      </c>
      <c r="E3">
        <v>4764</v>
      </c>
      <c r="F3">
        <v>2.46</v>
      </c>
      <c r="G3">
        <v>0.65400000000000003</v>
      </c>
      <c r="H3">
        <v>1</v>
      </c>
    </row>
    <row r="4" spans="1:8" x14ac:dyDescent="0.3">
      <c r="A4">
        <v>1982</v>
      </c>
      <c r="B4">
        <v>8.2000000000000003E-2</v>
      </c>
      <c r="C4">
        <v>0.19400000000000001</v>
      </c>
      <c r="D4">
        <v>10595</v>
      </c>
      <c r="E4">
        <v>4425</v>
      </c>
      <c r="F4">
        <v>2.2799999999999998</v>
      </c>
      <c r="G4">
        <v>0.72199999999999998</v>
      </c>
      <c r="H4">
        <v>1</v>
      </c>
    </row>
    <row r="5" spans="1:8" x14ac:dyDescent="0.3">
      <c r="A5">
        <v>1983</v>
      </c>
      <c r="B5">
        <v>4.5999999999999999E-2</v>
      </c>
      <c r="C5">
        <v>0.108</v>
      </c>
      <c r="D5">
        <v>10536</v>
      </c>
      <c r="E5">
        <v>4326</v>
      </c>
      <c r="F5">
        <v>2.23</v>
      </c>
      <c r="G5">
        <v>0.82599999999999996</v>
      </c>
      <c r="H5">
        <v>1</v>
      </c>
    </row>
    <row r="6" spans="1:8" x14ac:dyDescent="0.3">
      <c r="A6">
        <v>1984</v>
      </c>
      <c r="B6">
        <v>0.20699999999999999</v>
      </c>
      <c r="C6">
        <v>0.48699999999999999</v>
      </c>
      <c r="D6">
        <v>10470</v>
      </c>
      <c r="E6">
        <v>4301</v>
      </c>
      <c r="F6">
        <v>2.2200000000000002</v>
      </c>
      <c r="G6">
        <v>0.53600000000000003</v>
      </c>
      <c r="H6">
        <v>1</v>
      </c>
    </row>
    <row r="7" spans="1:8" x14ac:dyDescent="0.3">
      <c r="A7">
        <v>1985</v>
      </c>
      <c r="B7">
        <v>0.17699999999999999</v>
      </c>
      <c r="C7">
        <v>0.41699999999999998</v>
      </c>
      <c r="D7">
        <v>9491</v>
      </c>
      <c r="E7">
        <v>3897</v>
      </c>
      <c r="F7">
        <v>2.0099999999999998</v>
      </c>
      <c r="G7">
        <v>0.57899999999999996</v>
      </c>
      <c r="H7">
        <v>1</v>
      </c>
    </row>
    <row r="8" spans="1:8" x14ac:dyDescent="0.3">
      <c r="A8">
        <v>1986</v>
      </c>
      <c r="B8">
        <v>0.29199999999999998</v>
      </c>
      <c r="C8">
        <v>0.68799999999999994</v>
      </c>
      <c r="D8">
        <v>9785</v>
      </c>
      <c r="E8">
        <v>3582</v>
      </c>
      <c r="F8">
        <v>1.85</v>
      </c>
      <c r="G8">
        <v>0.46300000000000002</v>
      </c>
      <c r="H8">
        <v>1</v>
      </c>
    </row>
    <row r="9" spans="1:8" x14ac:dyDescent="0.3">
      <c r="A9">
        <v>1987</v>
      </c>
      <c r="B9">
        <v>0.34399999999999997</v>
      </c>
      <c r="C9">
        <v>0.81200000000000006</v>
      </c>
      <c r="D9">
        <v>9447</v>
      </c>
      <c r="E9">
        <v>3500</v>
      </c>
      <c r="F9">
        <v>1.8</v>
      </c>
      <c r="G9">
        <v>0.41</v>
      </c>
      <c r="H9">
        <v>1</v>
      </c>
    </row>
    <row r="10" spans="1:8" x14ac:dyDescent="0.3">
      <c r="A10">
        <v>1988</v>
      </c>
      <c r="B10">
        <v>0.32400000000000001</v>
      </c>
      <c r="C10">
        <v>0.76400000000000001</v>
      </c>
      <c r="D10">
        <v>8514</v>
      </c>
      <c r="E10">
        <v>3398</v>
      </c>
      <c r="F10">
        <v>1.75</v>
      </c>
      <c r="G10">
        <v>0.42699999999999999</v>
      </c>
      <c r="H10">
        <v>1</v>
      </c>
    </row>
    <row r="11" spans="1:8" x14ac:dyDescent="0.3">
      <c r="A11">
        <v>1989</v>
      </c>
      <c r="B11">
        <v>0.29599999999999999</v>
      </c>
      <c r="C11">
        <v>0.69899999999999995</v>
      </c>
      <c r="D11">
        <v>7413</v>
      </c>
      <c r="E11">
        <v>3041</v>
      </c>
      <c r="F11">
        <v>1.57</v>
      </c>
      <c r="G11">
        <v>0.44700000000000001</v>
      </c>
      <c r="H11">
        <v>1</v>
      </c>
    </row>
    <row r="12" spans="1:8" x14ac:dyDescent="0.3">
      <c r="A12">
        <v>1990</v>
      </c>
      <c r="B12">
        <v>0.34300000000000003</v>
      </c>
      <c r="C12">
        <v>0.81</v>
      </c>
      <c r="D12">
        <v>6976</v>
      </c>
      <c r="E12">
        <v>2575</v>
      </c>
      <c r="F12">
        <v>1.33</v>
      </c>
      <c r="G12">
        <v>0.40899999999999997</v>
      </c>
      <c r="H12">
        <v>1</v>
      </c>
    </row>
    <row r="13" spans="1:8" x14ac:dyDescent="0.3">
      <c r="A13">
        <v>1991</v>
      </c>
      <c r="B13">
        <v>0.41299999999999998</v>
      </c>
      <c r="C13">
        <v>0.97299999999999998</v>
      </c>
      <c r="D13">
        <v>6904</v>
      </c>
      <c r="E13">
        <v>2377</v>
      </c>
      <c r="F13">
        <v>1.23</v>
      </c>
      <c r="G13">
        <v>0.36199999999999999</v>
      </c>
      <c r="H13">
        <v>1</v>
      </c>
    </row>
    <row r="14" spans="1:8" x14ac:dyDescent="0.3">
      <c r="A14">
        <v>1992</v>
      </c>
      <c r="B14">
        <v>0.54900000000000004</v>
      </c>
      <c r="C14">
        <v>1.2949999999999999</v>
      </c>
      <c r="D14">
        <v>6875</v>
      </c>
      <c r="E14">
        <v>2399</v>
      </c>
      <c r="F14">
        <v>1.24</v>
      </c>
      <c r="G14">
        <v>0.32900000000000001</v>
      </c>
      <c r="H14">
        <v>1</v>
      </c>
    </row>
    <row r="15" spans="1:8" x14ac:dyDescent="0.3">
      <c r="A15">
        <v>1993</v>
      </c>
      <c r="B15">
        <v>0.39</v>
      </c>
      <c r="C15">
        <v>0.92100000000000004</v>
      </c>
      <c r="D15">
        <v>6722</v>
      </c>
      <c r="E15">
        <v>2437</v>
      </c>
      <c r="F15">
        <v>1.26</v>
      </c>
      <c r="G15">
        <v>0.4</v>
      </c>
      <c r="H15">
        <v>1</v>
      </c>
    </row>
    <row r="16" spans="1:8" x14ac:dyDescent="0.3">
      <c r="A16">
        <v>1994</v>
      </c>
      <c r="B16">
        <v>0.432</v>
      </c>
      <c r="C16">
        <v>1.0189999999999999</v>
      </c>
      <c r="D16">
        <v>6570</v>
      </c>
      <c r="E16">
        <v>2467</v>
      </c>
      <c r="F16">
        <v>1.27</v>
      </c>
      <c r="G16">
        <v>0.36399999999999999</v>
      </c>
      <c r="H16">
        <v>1</v>
      </c>
    </row>
    <row r="17" spans="1:8" x14ac:dyDescent="0.3">
      <c r="A17">
        <v>1995</v>
      </c>
      <c r="B17">
        <v>0.36</v>
      </c>
      <c r="C17">
        <v>0.84899999999999998</v>
      </c>
      <c r="D17">
        <v>6321</v>
      </c>
      <c r="E17">
        <v>2299</v>
      </c>
      <c r="F17">
        <v>1.18</v>
      </c>
      <c r="G17">
        <v>0.41599999999999998</v>
      </c>
      <c r="H17">
        <v>1</v>
      </c>
    </row>
    <row r="18" spans="1:8" x14ac:dyDescent="0.3">
      <c r="A18">
        <v>1996</v>
      </c>
      <c r="B18">
        <v>0.39600000000000002</v>
      </c>
      <c r="C18">
        <v>0.93400000000000005</v>
      </c>
      <c r="D18">
        <v>6031</v>
      </c>
      <c r="E18">
        <v>2263</v>
      </c>
      <c r="F18">
        <v>1.17</v>
      </c>
      <c r="G18">
        <v>0.38300000000000001</v>
      </c>
      <c r="H18">
        <v>1</v>
      </c>
    </row>
    <row r="19" spans="1:8" x14ac:dyDescent="0.3">
      <c r="A19">
        <v>1997</v>
      </c>
      <c r="B19">
        <v>0.38400000000000001</v>
      </c>
      <c r="C19">
        <v>0.90700000000000003</v>
      </c>
      <c r="D19">
        <v>5706</v>
      </c>
      <c r="E19">
        <v>2123</v>
      </c>
      <c r="F19">
        <v>1.0900000000000001</v>
      </c>
      <c r="G19">
        <v>0.40100000000000002</v>
      </c>
      <c r="H19">
        <v>1</v>
      </c>
    </row>
    <row r="20" spans="1:8" x14ac:dyDescent="0.3">
      <c r="A20">
        <v>1998</v>
      </c>
      <c r="B20">
        <v>0.314</v>
      </c>
      <c r="C20">
        <v>0.74</v>
      </c>
      <c r="D20">
        <v>5883</v>
      </c>
      <c r="E20">
        <v>2071</v>
      </c>
      <c r="F20">
        <v>1.07</v>
      </c>
      <c r="G20">
        <v>0.44700000000000001</v>
      </c>
      <c r="H20">
        <v>1</v>
      </c>
    </row>
    <row r="21" spans="1:8" x14ac:dyDescent="0.3">
      <c r="A21">
        <v>1999</v>
      </c>
      <c r="B21">
        <v>0.46899999999999997</v>
      </c>
      <c r="C21">
        <v>1.1060000000000001</v>
      </c>
      <c r="D21">
        <v>6173</v>
      </c>
      <c r="E21">
        <v>2175</v>
      </c>
      <c r="F21">
        <v>1.1200000000000001</v>
      </c>
      <c r="G21">
        <v>0.32900000000000001</v>
      </c>
      <c r="H21">
        <v>1</v>
      </c>
    </row>
    <row r="22" spans="1:8" x14ac:dyDescent="0.3">
      <c r="A22">
        <v>2000</v>
      </c>
      <c r="B22">
        <v>0.36099999999999999</v>
      </c>
      <c r="C22">
        <v>0.85199999999999998</v>
      </c>
      <c r="D22">
        <v>6063</v>
      </c>
      <c r="E22">
        <v>2168</v>
      </c>
      <c r="F22">
        <v>1.1200000000000001</v>
      </c>
      <c r="G22">
        <v>0.40100000000000002</v>
      </c>
      <c r="H22">
        <v>1</v>
      </c>
    </row>
    <row r="23" spans="1:8" x14ac:dyDescent="0.3">
      <c r="A23">
        <v>2001</v>
      </c>
      <c r="B23">
        <v>0.32700000000000001</v>
      </c>
      <c r="C23">
        <v>0.77100000000000002</v>
      </c>
      <c r="D23">
        <v>7109</v>
      </c>
      <c r="E23">
        <v>2337</v>
      </c>
      <c r="F23">
        <v>1.2</v>
      </c>
      <c r="G23">
        <v>0.42699999999999999</v>
      </c>
      <c r="H23">
        <v>1</v>
      </c>
    </row>
    <row r="24" spans="1:8" x14ac:dyDescent="0.3">
      <c r="A24">
        <v>2002</v>
      </c>
      <c r="B24">
        <v>0.31900000000000001</v>
      </c>
      <c r="C24">
        <v>0.752</v>
      </c>
      <c r="D24">
        <v>7844</v>
      </c>
      <c r="E24">
        <v>2796</v>
      </c>
      <c r="F24">
        <v>1.44</v>
      </c>
      <c r="G24">
        <v>0.432</v>
      </c>
      <c r="H24">
        <v>1</v>
      </c>
    </row>
    <row r="25" spans="1:8" x14ac:dyDescent="0.3">
      <c r="A25">
        <v>2003</v>
      </c>
      <c r="B25">
        <v>0.29699999999999999</v>
      </c>
      <c r="C25">
        <v>0.70099999999999996</v>
      </c>
      <c r="D25">
        <v>7749</v>
      </c>
      <c r="E25">
        <v>3084</v>
      </c>
      <c r="F25">
        <v>1.59</v>
      </c>
      <c r="G25">
        <v>0.435</v>
      </c>
      <c r="H25">
        <v>1</v>
      </c>
    </row>
    <row r="26" spans="1:8" x14ac:dyDescent="0.3">
      <c r="A26">
        <v>2004</v>
      </c>
      <c r="B26">
        <v>0.29699999999999999</v>
      </c>
      <c r="C26">
        <v>0.70099999999999996</v>
      </c>
      <c r="D26">
        <v>6951</v>
      </c>
      <c r="E26">
        <v>2862</v>
      </c>
      <c r="F26">
        <v>1.48</v>
      </c>
      <c r="G26">
        <v>0.44</v>
      </c>
      <c r="H26">
        <v>1</v>
      </c>
    </row>
    <row r="27" spans="1:8" x14ac:dyDescent="0.3">
      <c r="A27">
        <v>2005</v>
      </c>
      <c r="B27">
        <v>0.253</v>
      </c>
      <c r="C27">
        <v>0.59699999999999998</v>
      </c>
      <c r="D27">
        <v>5942</v>
      </c>
      <c r="E27">
        <v>2407</v>
      </c>
      <c r="F27">
        <v>1.24</v>
      </c>
      <c r="G27">
        <v>0.48899999999999999</v>
      </c>
      <c r="H27">
        <v>1</v>
      </c>
    </row>
    <row r="28" spans="1:8" x14ac:dyDescent="0.3">
      <c r="A28">
        <v>2006</v>
      </c>
      <c r="B28">
        <v>0.22500000000000001</v>
      </c>
      <c r="C28">
        <v>0.53100000000000003</v>
      </c>
      <c r="D28">
        <v>5617</v>
      </c>
      <c r="E28">
        <v>2126</v>
      </c>
      <c r="F28">
        <v>1.1000000000000001</v>
      </c>
      <c r="G28">
        <v>0.504</v>
      </c>
      <c r="H28">
        <v>1</v>
      </c>
    </row>
  </sheetData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D30" sqref="D30"/>
    </sheetView>
  </sheetViews>
  <sheetFormatPr defaultRowHeight="14.4" x14ac:dyDescent="0.3"/>
  <cols>
    <col min="5" max="5" width="10.5546875" bestFit="1" customWidth="1"/>
  </cols>
  <sheetData>
    <row r="1" spans="1:8" x14ac:dyDescent="0.3">
      <c r="A1" s="14" t="s">
        <v>0</v>
      </c>
      <c r="B1" s="14" t="s">
        <v>10</v>
      </c>
      <c r="C1" s="14" t="s">
        <v>7</v>
      </c>
      <c r="D1" s="14" t="s">
        <v>1</v>
      </c>
      <c r="E1" s="14" t="s">
        <v>8</v>
      </c>
      <c r="F1" s="14" t="s">
        <v>26</v>
      </c>
      <c r="G1" s="14" t="s">
        <v>14</v>
      </c>
      <c r="H1" s="14" t="s">
        <v>9</v>
      </c>
    </row>
    <row r="2" spans="1:8" x14ac:dyDescent="0.3">
      <c r="A2" s="15">
        <v>1986</v>
      </c>
      <c r="B2" s="16">
        <v>0.34</v>
      </c>
      <c r="C2" s="16">
        <f>B2/0.138</f>
        <v>2.4637681159420288</v>
      </c>
      <c r="D2" s="16">
        <v>483.27199999999999</v>
      </c>
      <c r="E2" s="16">
        <f>D2/984.671</f>
        <v>0.49079540272842398</v>
      </c>
      <c r="F2" s="16">
        <v>1041.0999999999999</v>
      </c>
      <c r="G2" s="16">
        <v>0.10100000000000001</v>
      </c>
      <c r="H2" s="17">
        <v>1</v>
      </c>
    </row>
    <row r="3" spans="1:8" x14ac:dyDescent="0.3">
      <c r="A3" s="15">
        <v>1987</v>
      </c>
      <c r="B3" s="16">
        <v>0.58599999999999997</v>
      </c>
      <c r="C3" s="16">
        <f t="shared" ref="C3:C28" si="0">B3/0.138</f>
        <v>4.2463768115942022</v>
      </c>
      <c r="D3" s="16">
        <v>500.79300000000001</v>
      </c>
      <c r="E3" s="16">
        <f t="shared" ref="E3:E28" si="1">D3/984.671</f>
        <v>0.50858916328398007</v>
      </c>
      <c r="F3" s="16">
        <v>731.93799999999999</v>
      </c>
      <c r="G3" s="16">
        <v>4.9000000000000002E-2</v>
      </c>
      <c r="H3" s="17">
        <v>1</v>
      </c>
    </row>
    <row r="4" spans="1:8" x14ac:dyDescent="0.3">
      <c r="A4" s="15">
        <v>1988</v>
      </c>
      <c r="B4" s="16">
        <v>0.46400000000000002</v>
      </c>
      <c r="C4" s="16">
        <f t="shared" si="0"/>
        <v>3.36231884057971</v>
      </c>
      <c r="D4" s="16">
        <v>384.00400000000002</v>
      </c>
      <c r="E4" s="16">
        <f t="shared" si="1"/>
        <v>0.38998203460851388</v>
      </c>
      <c r="F4" s="16">
        <v>637.245</v>
      </c>
      <c r="G4" s="16">
        <v>7.0000000000000007E-2</v>
      </c>
      <c r="H4" s="17">
        <v>1</v>
      </c>
    </row>
    <row r="5" spans="1:8" x14ac:dyDescent="0.3">
      <c r="A5" s="15">
        <v>1989</v>
      </c>
      <c r="B5" s="16">
        <v>0.30399999999999999</v>
      </c>
      <c r="C5" s="16">
        <f t="shared" si="0"/>
        <v>2.2028985507246372</v>
      </c>
      <c r="D5" s="16">
        <v>359.97899999999998</v>
      </c>
      <c r="E5" s="16">
        <f t="shared" si="1"/>
        <v>0.36558302214648342</v>
      </c>
      <c r="F5" s="16">
        <v>1255.8800000000001</v>
      </c>
      <c r="G5" s="16">
        <v>0.128</v>
      </c>
      <c r="H5" s="17">
        <v>1</v>
      </c>
    </row>
    <row r="6" spans="1:8" x14ac:dyDescent="0.3">
      <c r="A6" s="15">
        <v>1990</v>
      </c>
      <c r="B6" s="16">
        <v>0.36</v>
      </c>
      <c r="C6" s="16">
        <f t="shared" si="0"/>
        <v>2.6086956521739126</v>
      </c>
      <c r="D6" s="16">
        <v>429.26799999999997</v>
      </c>
      <c r="E6" s="16">
        <f t="shared" si="1"/>
        <v>0.43595068809785192</v>
      </c>
      <c r="F6" s="16">
        <v>280.35300000000001</v>
      </c>
      <c r="G6" s="16">
        <v>9.2999999999999999E-2</v>
      </c>
      <c r="H6" s="17">
        <v>1</v>
      </c>
    </row>
    <row r="7" spans="1:8" x14ac:dyDescent="0.3">
      <c r="A7" s="15">
        <v>1991</v>
      </c>
      <c r="B7" s="16">
        <v>0.29899999999999999</v>
      </c>
      <c r="C7" s="16">
        <f t="shared" si="0"/>
        <v>2.1666666666666665</v>
      </c>
      <c r="D7" s="16">
        <v>426.07299999999998</v>
      </c>
      <c r="E7" s="16">
        <f t="shared" si="1"/>
        <v>0.43270594949988367</v>
      </c>
      <c r="F7" s="16">
        <v>1497.1</v>
      </c>
      <c r="G7" s="16">
        <v>0.14299999999999999</v>
      </c>
      <c r="H7" s="17">
        <v>1</v>
      </c>
    </row>
    <row r="8" spans="1:8" x14ac:dyDescent="0.3">
      <c r="A8" s="15">
        <v>1992</v>
      </c>
      <c r="B8" s="16">
        <v>0.439</v>
      </c>
      <c r="C8" s="16">
        <f t="shared" si="0"/>
        <v>3.181159420289855</v>
      </c>
      <c r="D8" s="16">
        <v>499.95600000000002</v>
      </c>
      <c r="E8" s="16">
        <f t="shared" si="1"/>
        <v>0.50773913317239971</v>
      </c>
      <c r="F8" s="16">
        <v>706.572</v>
      </c>
      <c r="G8" s="16">
        <v>7.0999999999999994E-2</v>
      </c>
      <c r="H8" s="17">
        <v>1</v>
      </c>
    </row>
    <row r="9" spans="1:8" x14ac:dyDescent="0.3">
      <c r="A9" s="15">
        <v>1993</v>
      </c>
      <c r="B9" s="16">
        <v>0.432</v>
      </c>
      <c r="C9" s="16">
        <f t="shared" si="0"/>
        <v>3.1304347826086953</v>
      </c>
      <c r="D9" s="16">
        <v>463.89800000000002</v>
      </c>
      <c r="E9" s="16">
        <f t="shared" si="1"/>
        <v>0.47111979534280995</v>
      </c>
      <c r="F9" s="16">
        <v>441.279</v>
      </c>
      <c r="G9" s="16">
        <v>7.9000000000000001E-2</v>
      </c>
      <c r="H9" s="17">
        <v>1</v>
      </c>
    </row>
    <row r="10" spans="1:8" x14ac:dyDescent="0.3">
      <c r="A10" s="15">
        <v>1994</v>
      </c>
      <c r="B10" s="16">
        <v>0.49299999999999999</v>
      </c>
      <c r="C10" s="16">
        <f t="shared" si="0"/>
        <v>3.5724637681159419</v>
      </c>
      <c r="D10" s="16">
        <v>427.10199999999998</v>
      </c>
      <c r="E10" s="16">
        <f t="shared" si="1"/>
        <v>0.43375096859763307</v>
      </c>
      <c r="F10" s="16">
        <v>267.42</v>
      </c>
      <c r="G10" s="16">
        <v>7.0000000000000007E-2</v>
      </c>
      <c r="H10" s="17">
        <v>1</v>
      </c>
    </row>
    <row r="11" spans="1:8" x14ac:dyDescent="0.3">
      <c r="A11" s="15">
        <v>1995</v>
      </c>
      <c r="B11" s="16">
        <v>0.41</v>
      </c>
      <c r="C11" s="16">
        <f t="shared" si="0"/>
        <v>2.9710144927536226</v>
      </c>
      <c r="D11" s="16">
        <v>336.233</v>
      </c>
      <c r="E11" s="16">
        <f t="shared" si="1"/>
        <v>0.34146735305497977</v>
      </c>
      <c r="F11" s="16">
        <v>441.57600000000002</v>
      </c>
      <c r="G11" s="16">
        <v>8.4000000000000005E-2</v>
      </c>
      <c r="H11" s="17">
        <v>1</v>
      </c>
    </row>
    <row r="12" spans="1:8" x14ac:dyDescent="0.3">
      <c r="A12" s="15">
        <v>1996</v>
      </c>
      <c r="B12" s="16">
        <v>0.38700000000000001</v>
      </c>
      <c r="C12" s="16">
        <f t="shared" si="0"/>
        <v>2.8043478260869565</v>
      </c>
      <c r="D12" s="16">
        <v>288.005</v>
      </c>
      <c r="E12" s="16">
        <f t="shared" si="1"/>
        <v>0.292488557091658</v>
      </c>
      <c r="F12" s="16">
        <v>300.64699999999999</v>
      </c>
      <c r="G12" s="16">
        <v>8.1000000000000003E-2</v>
      </c>
      <c r="H12" s="17">
        <v>1</v>
      </c>
    </row>
    <row r="13" spans="1:8" x14ac:dyDescent="0.3">
      <c r="A13" s="15">
        <v>1997</v>
      </c>
      <c r="B13" s="16">
        <v>0.35599999999999998</v>
      </c>
      <c r="C13" s="16">
        <f t="shared" si="0"/>
        <v>2.5797101449275357</v>
      </c>
      <c r="D13" s="16">
        <v>248.22399999999999</v>
      </c>
      <c r="E13" s="16">
        <f t="shared" si="1"/>
        <v>0.25208826095213527</v>
      </c>
      <c r="F13" s="16">
        <v>416.15600000000001</v>
      </c>
      <c r="G13" s="16">
        <v>9.2999999999999999E-2</v>
      </c>
      <c r="H13" s="17">
        <v>1</v>
      </c>
    </row>
    <row r="14" spans="1:8" x14ac:dyDescent="0.3">
      <c r="A14" s="15">
        <v>1998</v>
      </c>
      <c r="B14" s="16">
        <v>0.249</v>
      </c>
      <c r="C14" s="16">
        <f t="shared" si="0"/>
        <v>1.8043478260869563</v>
      </c>
      <c r="D14" s="16">
        <v>234.767</v>
      </c>
      <c r="E14" s="16">
        <f t="shared" si="1"/>
        <v>0.2384217672704893</v>
      </c>
      <c r="F14" s="16">
        <v>544.48299999999995</v>
      </c>
      <c r="G14" s="16">
        <v>0.14699999999999999</v>
      </c>
      <c r="H14" s="17">
        <v>1</v>
      </c>
    </row>
    <row r="15" spans="1:8" x14ac:dyDescent="0.3">
      <c r="A15" s="15">
        <v>1999</v>
      </c>
      <c r="B15" s="16">
        <v>0.29199999999999998</v>
      </c>
      <c r="C15" s="16">
        <f t="shared" si="0"/>
        <v>2.1159420289855069</v>
      </c>
      <c r="D15" s="16">
        <v>262.25900000000001</v>
      </c>
      <c r="E15" s="16">
        <f t="shared" si="1"/>
        <v>0.26634175272756078</v>
      </c>
      <c r="F15" s="16">
        <v>448.404</v>
      </c>
      <c r="G15" s="16">
        <v>0.11799999999999999</v>
      </c>
      <c r="H15" s="17">
        <v>1</v>
      </c>
    </row>
    <row r="16" spans="1:8" x14ac:dyDescent="0.3">
      <c r="A16" s="15">
        <v>2000</v>
      </c>
      <c r="B16" s="16">
        <v>0.13900000000000001</v>
      </c>
      <c r="C16" s="16">
        <f t="shared" si="0"/>
        <v>1.0072463768115942</v>
      </c>
      <c r="D16" s="16">
        <v>278.803</v>
      </c>
      <c r="E16" s="16">
        <f t="shared" si="1"/>
        <v>0.28314330370245494</v>
      </c>
      <c r="F16" s="16">
        <v>490.012</v>
      </c>
      <c r="G16" s="16">
        <v>0.30499999999999999</v>
      </c>
      <c r="H16" s="17">
        <v>1</v>
      </c>
    </row>
    <row r="17" spans="1:8" x14ac:dyDescent="0.3">
      <c r="A17" s="15">
        <v>2001</v>
      </c>
      <c r="B17" s="16">
        <v>0.19700000000000001</v>
      </c>
      <c r="C17" s="16">
        <f t="shared" si="0"/>
        <v>1.4275362318840579</v>
      </c>
      <c r="D17" s="16">
        <v>342.69200000000001</v>
      </c>
      <c r="E17" s="16">
        <f t="shared" si="1"/>
        <v>0.34802690441782075</v>
      </c>
      <c r="F17" s="16">
        <v>461.125</v>
      </c>
      <c r="G17" s="16">
        <v>0.224</v>
      </c>
      <c r="H17" s="17">
        <v>1</v>
      </c>
    </row>
    <row r="18" spans="1:8" x14ac:dyDescent="0.3">
      <c r="A18" s="15">
        <v>2002</v>
      </c>
      <c r="B18" s="16">
        <v>0.21099999999999999</v>
      </c>
      <c r="C18" s="16">
        <f t="shared" si="0"/>
        <v>1.5289855072463767</v>
      </c>
      <c r="D18" s="16">
        <v>382.70699999999999</v>
      </c>
      <c r="E18" s="16">
        <f t="shared" si="1"/>
        <v>0.38866484338423696</v>
      </c>
      <c r="F18" s="16">
        <v>463.67700000000002</v>
      </c>
      <c r="G18" s="16">
        <v>0.20100000000000001</v>
      </c>
      <c r="H18" s="17">
        <v>1</v>
      </c>
    </row>
    <row r="19" spans="1:8" x14ac:dyDescent="0.3">
      <c r="A19" s="15">
        <v>2003</v>
      </c>
      <c r="B19" s="16">
        <v>0.32400000000000001</v>
      </c>
      <c r="C19" s="16">
        <f t="shared" si="0"/>
        <v>2.3478260869565215</v>
      </c>
      <c r="D19" s="16">
        <v>410.12</v>
      </c>
      <c r="E19" s="16">
        <f t="shared" si="1"/>
        <v>0.41650459899804093</v>
      </c>
      <c r="F19" s="16">
        <v>297.29500000000002</v>
      </c>
      <c r="G19" s="16">
        <v>0.107</v>
      </c>
      <c r="H19" s="17">
        <v>1</v>
      </c>
    </row>
    <row r="20" spans="1:8" x14ac:dyDescent="0.3">
      <c r="A20" s="15">
        <v>2004</v>
      </c>
      <c r="B20" s="16">
        <v>0.27200000000000002</v>
      </c>
      <c r="C20" s="16">
        <f t="shared" si="0"/>
        <v>1.9710144927536231</v>
      </c>
      <c r="D20" s="16">
        <v>369.75299999999999</v>
      </c>
      <c r="E20" s="16">
        <f t="shared" si="1"/>
        <v>0.37550918022364826</v>
      </c>
      <c r="F20" s="16">
        <v>348.33</v>
      </c>
      <c r="G20" s="16">
        <v>0.13400000000000001</v>
      </c>
      <c r="H20" s="17">
        <v>1</v>
      </c>
    </row>
    <row r="21" spans="1:8" x14ac:dyDescent="0.3">
      <c r="A21" s="15">
        <v>2005</v>
      </c>
      <c r="B21" s="16">
        <v>0.29799999999999999</v>
      </c>
      <c r="C21" s="16">
        <f t="shared" si="0"/>
        <v>2.1594202898550723</v>
      </c>
      <c r="D21" s="16">
        <v>350.79899999999998</v>
      </c>
      <c r="E21" s="16">
        <f t="shared" si="1"/>
        <v>0.35626011124527884</v>
      </c>
      <c r="F21" s="16">
        <v>595.84299999999996</v>
      </c>
      <c r="G21" s="16">
        <v>0.113</v>
      </c>
      <c r="H21" s="17">
        <v>1</v>
      </c>
    </row>
    <row r="22" spans="1:8" x14ac:dyDescent="0.3">
      <c r="A22" s="15">
        <v>2006</v>
      </c>
      <c r="B22" s="16">
        <v>0.18099999999999999</v>
      </c>
      <c r="C22" s="16">
        <f t="shared" si="0"/>
        <v>1.3115942028985506</v>
      </c>
      <c r="D22" s="16">
        <v>334.34399999999999</v>
      </c>
      <c r="E22" s="16">
        <f t="shared" si="1"/>
        <v>0.3395489457900151</v>
      </c>
      <c r="F22" s="16">
        <v>551.11800000000005</v>
      </c>
      <c r="G22" s="16">
        <v>0.20200000000000001</v>
      </c>
      <c r="H22" s="17">
        <v>1</v>
      </c>
    </row>
    <row r="23" spans="1:8" x14ac:dyDescent="0.3">
      <c r="A23" s="15">
        <v>2007</v>
      </c>
      <c r="B23" s="16">
        <v>0.32900000000000001</v>
      </c>
      <c r="C23" s="16">
        <f t="shared" si="0"/>
        <v>2.3840579710144927</v>
      </c>
      <c r="D23" s="16">
        <v>371.59199999999998</v>
      </c>
      <c r="E23" s="16">
        <f t="shared" si="1"/>
        <v>0.37737680910679805</v>
      </c>
      <c r="F23" s="16">
        <v>641.67200000000003</v>
      </c>
      <c r="G23" s="16">
        <v>9.4E-2</v>
      </c>
      <c r="H23" s="17">
        <v>1</v>
      </c>
    </row>
    <row r="24" spans="1:8" x14ac:dyDescent="0.3">
      <c r="A24" s="15">
        <v>2008</v>
      </c>
      <c r="B24" s="16">
        <v>0.437</v>
      </c>
      <c r="C24" s="16">
        <f t="shared" si="0"/>
        <v>3.1666666666666665</v>
      </c>
      <c r="D24" s="16">
        <v>362.59</v>
      </c>
      <c r="E24" s="16">
        <f t="shared" si="1"/>
        <v>0.36823466924485432</v>
      </c>
      <c r="F24" s="16">
        <v>385.30599999999998</v>
      </c>
      <c r="G24" s="16">
        <v>6.7000000000000004E-2</v>
      </c>
      <c r="H24" s="17">
        <v>1</v>
      </c>
    </row>
    <row r="25" spans="1:8" x14ac:dyDescent="0.3">
      <c r="A25" s="15">
        <v>2009</v>
      </c>
      <c r="B25" s="16">
        <v>0.32500000000000001</v>
      </c>
      <c r="C25" s="16">
        <f t="shared" si="0"/>
        <v>2.3550724637681157</v>
      </c>
      <c r="D25" s="16">
        <v>308.33100000000002</v>
      </c>
      <c r="E25" s="16">
        <f t="shared" si="1"/>
        <v>0.31313098486702667</v>
      </c>
      <c r="F25" s="16">
        <v>520.91999999999996</v>
      </c>
      <c r="G25" s="16">
        <v>0.106</v>
      </c>
      <c r="H25" s="17">
        <v>1</v>
      </c>
    </row>
    <row r="26" spans="1:8" x14ac:dyDescent="0.3">
      <c r="A26" s="15">
        <v>2010</v>
      </c>
      <c r="B26" s="16">
        <v>0.24</v>
      </c>
      <c r="C26" s="16">
        <f t="shared" si="0"/>
        <v>1.7391304347826084</v>
      </c>
      <c r="D26" s="16">
        <v>310.43599999999998</v>
      </c>
      <c r="E26" s="16">
        <f t="shared" si="1"/>
        <v>0.31526875474143135</v>
      </c>
      <c r="F26" s="16">
        <v>415.625</v>
      </c>
      <c r="G26" s="16">
        <v>0.161</v>
      </c>
      <c r="H26" s="17">
        <v>1</v>
      </c>
    </row>
    <row r="27" spans="1:8" x14ac:dyDescent="0.3">
      <c r="A27" s="15">
        <v>2011</v>
      </c>
      <c r="B27" s="16">
        <v>0.11700000000000001</v>
      </c>
      <c r="C27" s="16">
        <f t="shared" si="0"/>
        <v>0.84782608695652173</v>
      </c>
      <c r="D27" s="16">
        <v>332.726</v>
      </c>
      <c r="E27" s="16">
        <f t="shared" si="1"/>
        <v>0.33790575735448691</v>
      </c>
      <c r="F27" s="16">
        <v>526.58799999999997</v>
      </c>
      <c r="G27" s="16">
        <v>0.374</v>
      </c>
      <c r="H27" s="17">
        <v>1</v>
      </c>
    </row>
    <row r="28" spans="1:8" x14ac:dyDescent="0.3">
      <c r="A28" s="15">
        <v>2012</v>
      </c>
      <c r="B28" s="16">
        <v>0.379</v>
      </c>
      <c r="C28" s="16">
        <f t="shared" si="0"/>
        <v>2.7463768115942027</v>
      </c>
      <c r="D28" s="16">
        <v>399.28699999999998</v>
      </c>
      <c r="E28" s="16">
        <f t="shared" si="1"/>
        <v>0.40550295479403775</v>
      </c>
      <c r="F28" s="16">
        <v>209.227</v>
      </c>
      <c r="G28" s="16">
        <v>8.5999999999999993E-2</v>
      </c>
      <c r="H28" s="17"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D12" sqref="D12"/>
    </sheetView>
  </sheetViews>
  <sheetFormatPr defaultRowHeight="14.4" x14ac:dyDescent="0.3"/>
  <cols>
    <col min="3" max="3" width="8.88671875" customWidth="1"/>
    <col min="9" max="9" width="11.6640625" bestFit="1" customWidth="1"/>
    <col min="10" max="10" width="13.44140625" bestFit="1" customWidth="1"/>
  </cols>
  <sheetData>
    <row r="1" spans="1:11" x14ac:dyDescent="0.3">
      <c r="A1" t="s">
        <v>0</v>
      </c>
      <c r="B1" t="s">
        <v>1</v>
      </c>
      <c r="C1" t="s">
        <v>28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27</v>
      </c>
      <c r="K1" t="s">
        <v>9</v>
      </c>
    </row>
    <row r="2" spans="1:11" x14ac:dyDescent="0.3">
      <c r="A2">
        <v>1981</v>
      </c>
      <c r="B2">
        <v>5517080</v>
      </c>
      <c r="C2">
        <v>579944</v>
      </c>
      <c r="D2">
        <v>0.21699999999999997</v>
      </c>
      <c r="E2">
        <v>0.34</v>
      </c>
      <c r="F2" s="4">
        <v>6296000</v>
      </c>
      <c r="G2">
        <v>5603000</v>
      </c>
      <c r="H2">
        <f t="shared" ref="H2:H27" si="0">D2/E2</f>
        <v>0.6382352941176469</v>
      </c>
      <c r="I2">
        <f t="shared" ref="I2:I27" si="1">B2/F2</f>
        <v>0.87628335451080053</v>
      </c>
      <c r="J2">
        <f t="shared" ref="J2:J27" si="2">G2/F2</f>
        <v>0.8899301143583227</v>
      </c>
      <c r="K2">
        <v>1</v>
      </c>
    </row>
    <row r="3" spans="1:11" x14ac:dyDescent="0.3">
      <c r="A3">
        <v>1982</v>
      </c>
      <c r="B3">
        <v>5219000</v>
      </c>
      <c r="C3">
        <v>477960</v>
      </c>
      <c r="D3">
        <v>0.186</v>
      </c>
      <c r="E3">
        <v>0.34</v>
      </c>
      <c r="F3" s="4">
        <v>6296000</v>
      </c>
      <c r="G3">
        <v>5603000</v>
      </c>
      <c r="H3">
        <f t="shared" si="0"/>
        <v>0.54705882352941171</v>
      </c>
      <c r="I3">
        <f t="shared" si="1"/>
        <v>0.8289390088945362</v>
      </c>
      <c r="J3">
        <f t="shared" si="2"/>
        <v>0.8899301143583227</v>
      </c>
      <c r="K3">
        <v>1</v>
      </c>
    </row>
    <row r="4" spans="1:11" x14ac:dyDescent="0.3">
      <c r="A4">
        <v>1983</v>
      </c>
      <c r="B4">
        <v>4983390</v>
      </c>
      <c r="C4">
        <v>622232</v>
      </c>
      <c r="D4">
        <v>0.20899999999999999</v>
      </c>
      <c r="E4">
        <v>0.34</v>
      </c>
      <c r="F4" s="4">
        <v>6296000</v>
      </c>
      <c r="G4">
        <v>5603000</v>
      </c>
      <c r="H4">
        <f t="shared" si="0"/>
        <v>0.6147058823529411</v>
      </c>
      <c r="I4">
        <f t="shared" si="1"/>
        <v>0.79151683608640411</v>
      </c>
      <c r="J4">
        <f t="shared" si="2"/>
        <v>0.8899301143583227</v>
      </c>
      <c r="K4">
        <v>1</v>
      </c>
    </row>
    <row r="5" spans="1:11" x14ac:dyDescent="0.3">
      <c r="A5">
        <v>1984</v>
      </c>
      <c r="B5">
        <v>4718770</v>
      </c>
      <c r="C5">
        <v>495077</v>
      </c>
      <c r="D5">
        <v>0.26400000000000001</v>
      </c>
      <c r="E5">
        <v>0.34</v>
      </c>
      <c r="F5" s="4">
        <v>6296000</v>
      </c>
      <c r="G5">
        <v>5603000</v>
      </c>
      <c r="H5">
        <f t="shared" si="0"/>
        <v>0.77647058823529413</v>
      </c>
      <c r="I5">
        <f t="shared" si="1"/>
        <v>0.74948697585768742</v>
      </c>
      <c r="J5">
        <f t="shared" si="2"/>
        <v>0.8899301143583227</v>
      </c>
      <c r="K5">
        <v>1</v>
      </c>
    </row>
    <row r="6" spans="1:11" x14ac:dyDescent="0.3">
      <c r="A6">
        <v>1985</v>
      </c>
      <c r="B6">
        <v>4398880</v>
      </c>
      <c r="C6">
        <v>462157</v>
      </c>
      <c r="D6">
        <v>5.7000000000000002E-2</v>
      </c>
      <c r="E6">
        <v>0.34</v>
      </c>
      <c r="F6" s="4">
        <v>6296000</v>
      </c>
      <c r="G6">
        <v>5603000</v>
      </c>
      <c r="H6">
        <f t="shared" si="0"/>
        <v>0.1676470588235294</v>
      </c>
      <c r="I6">
        <f t="shared" si="1"/>
        <v>0.69867852604828462</v>
      </c>
      <c r="J6">
        <f t="shared" si="2"/>
        <v>0.8899301143583227</v>
      </c>
      <c r="K6">
        <v>1</v>
      </c>
    </row>
    <row r="7" spans="1:11" x14ac:dyDescent="0.3">
      <c r="A7">
        <v>1986</v>
      </c>
      <c r="B7">
        <v>4392860</v>
      </c>
      <c r="C7">
        <v>610405</v>
      </c>
      <c r="D7">
        <v>0.16999999999999998</v>
      </c>
      <c r="E7">
        <v>0.34</v>
      </c>
      <c r="F7" s="4">
        <v>6296000</v>
      </c>
      <c r="G7">
        <v>5603000</v>
      </c>
      <c r="H7">
        <f t="shared" si="0"/>
        <v>0.49999999999999994</v>
      </c>
      <c r="I7">
        <f t="shared" si="1"/>
        <v>0.69772236340533678</v>
      </c>
      <c r="J7">
        <f t="shared" si="2"/>
        <v>0.8899301143583227</v>
      </c>
      <c r="K7">
        <v>1</v>
      </c>
    </row>
    <row r="8" spans="1:11" x14ac:dyDescent="0.3">
      <c r="A8">
        <v>1987</v>
      </c>
      <c r="B8">
        <v>4181160</v>
      </c>
      <c r="C8">
        <v>760588</v>
      </c>
      <c r="D8">
        <v>0.26900000000000002</v>
      </c>
      <c r="E8">
        <v>0.34</v>
      </c>
      <c r="F8" s="4">
        <v>6296000</v>
      </c>
      <c r="G8">
        <v>5603000</v>
      </c>
      <c r="H8">
        <f t="shared" si="0"/>
        <v>0.79117647058823526</v>
      </c>
      <c r="I8">
        <f t="shared" si="1"/>
        <v>0.66409783989834814</v>
      </c>
      <c r="J8">
        <f t="shared" si="2"/>
        <v>0.8899301143583227</v>
      </c>
      <c r="K8">
        <v>1</v>
      </c>
    </row>
    <row r="9" spans="1:11" x14ac:dyDescent="0.3">
      <c r="A9">
        <v>1988</v>
      </c>
      <c r="B9">
        <v>3801290</v>
      </c>
      <c r="C9">
        <v>813322</v>
      </c>
      <c r="D9">
        <v>0.246</v>
      </c>
      <c r="E9">
        <v>0.34</v>
      </c>
      <c r="F9" s="4">
        <v>6296000</v>
      </c>
      <c r="G9">
        <v>5603000</v>
      </c>
      <c r="H9">
        <f t="shared" si="0"/>
        <v>0.72352941176470587</v>
      </c>
      <c r="I9">
        <f t="shared" si="1"/>
        <v>0.60376270648030494</v>
      </c>
      <c r="J9">
        <f t="shared" si="2"/>
        <v>0.8899301143583227</v>
      </c>
      <c r="K9">
        <v>1</v>
      </c>
    </row>
    <row r="10" spans="1:11" x14ac:dyDescent="0.3">
      <c r="A10">
        <v>1989</v>
      </c>
      <c r="B10">
        <v>3543410</v>
      </c>
      <c r="C10">
        <v>724539</v>
      </c>
      <c r="D10">
        <v>0.20599999999999999</v>
      </c>
      <c r="E10">
        <v>0.34</v>
      </c>
      <c r="F10" s="4">
        <v>6296000</v>
      </c>
      <c r="G10">
        <v>5603000</v>
      </c>
      <c r="H10">
        <f t="shared" si="0"/>
        <v>0.60588235294117643</v>
      </c>
      <c r="I10">
        <f t="shared" si="1"/>
        <v>0.56280336721728086</v>
      </c>
      <c r="J10">
        <f t="shared" si="2"/>
        <v>0.8899301143583227</v>
      </c>
      <c r="K10">
        <v>1</v>
      </c>
    </row>
    <row r="11" spans="1:11" x14ac:dyDescent="0.3">
      <c r="A11">
        <v>1990</v>
      </c>
      <c r="B11">
        <v>3361510</v>
      </c>
      <c r="C11">
        <v>688157</v>
      </c>
      <c r="D11">
        <v>0.14700000000000002</v>
      </c>
      <c r="E11">
        <v>0.34</v>
      </c>
      <c r="F11" s="4">
        <v>6296000</v>
      </c>
      <c r="G11">
        <v>5603000</v>
      </c>
      <c r="H11">
        <f t="shared" si="0"/>
        <v>0.43235294117647061</v>
      </c>
      <c r="I11">
        <f t="shared" si="1"/>
        <v>0.53391200762388813</v>
      </c>
      <c r="J11">
        <f t="shared" si="2"/>
        <v>0.8899301143583227</v>
      </c>
      <c r="K11">
        <v>1</v>
      </c>
    </row>
    <row r="12" spans="1:11" x14ac:dyDescent="0.3">
      <c r="A12">
        <v>1991</v>
      </c>
      <c r="B12">
        <v>3351360</v>
      </c>
      <c r="C12">
        <v>818275</v>
      </c>
      <c r="D12">
        <v>0.20399999999999999</v>
      </c>
      <c r="E12">
        <v>0.34</v>
      </c>
      <c r="F12" s="4">
        <v>6296000</v>
      </c>
      <c r="G12">
        <v>5603000</v>
      </c>
      <c r="H12">
        <f t="shared" si="0"/>
        <v>0.59999999999999987</v>
      </c>
      <c r="I12">
        <f t="shared" si="1"/>
        <v>0.53229987293519698</v>
      </c>
      <c r="J12">
        <f t="shared" si="2"/>
        <v>0.8899301143583227</v>
      </c>
      <c r="K12">
        <v>1</v>
      </c>
    </row>
    <row r="13" spans="1:11" x14ac:dyDescent="0.3">
      <c r="A13">
        <v>1992</v>
      </c>
      <c r="B13">
        <v>3287490</v>
      </c>
      <c r="C13">
        <v>622552</v>
      </c>
      <c r="D13">
        <v>0.27700000000000002</v>
      </c>
      <c r="E13">
        <v>0.34</v>
      </c>
      <c r="F13" s="4">
        <v>6296000</v>
      </c>
      <c r="G13">
        <v>5603000</v>
      </c>
      <c r="H13">
        <f t="shared" si="0"/>
        <v>0.81470588235294117</v>
      </c>
      <c r="I13">
        <f t="shared" si="1"/>
        <v>0.52215533672172809</v>
      </c>
      <c r="J13">
        <f t="shared" si="2"/>
        <v>0.8899301143583227</v>
      </c>
      <c r="K13">
        <v>1</v>
      </c>
    </row>
    <row r="14" spans="1:11" x14ac:dyDescent="0.3">
      <c r="A14">
        <v>1993</v>
      </c>
      <c r="B14">
        <v>3149060</v>
      </c>
      <c r="C14">
        <v>512925</v>
      </c>
      <c r="D14">
        <v>0.26800000000000002</v>
      </c>
      <c r="E14">
        <v>0.34</v>
      </c>
      <c r="F14" s="4">
        <v>6296000</v>
      </c>
      <c r="G14">
        <v>5603000</v>
      </c>
      <c r="H14">
        <f t="shared" si="0"/>
        <v>0.78823529411764703</v>
      </c>
      <c r="I14">
        <f t="shared" si="1"/>
        <v>0.50016836086404071</v>
      </c>
      <c r="J14">
        <f t="shared" si="2"/>
        <v>0.8899301143583227</v>
      </c>
      <c r="K14">
        <v>1</v>
      </c>
    </row>
    <row r="15" spans="1:11" x14ac:dyDescent="0.3">
      <c r="A15">
        <v>1994</v>
      </c>
      <c r="B15">
        <v>3003850</v>
      </c>
      <c r="C15">
        <v>779861</v>
      </c>
      <c r="D15">
        <v>0.16800000000000001</v>
      </c>
      <c r="E15">
        <v>0.34</v>
      </c>
      <c r="F15" s="4">
        <v>6296000</v>
      </c>
      <c r="G15">
        <v>5603000</v>
      </c>
      <c r="H15">
        <f t="shared" si="0"/>
        <v>0.49411764705882355</v>
      </c>
      <c r="I15">
        <f t="shared" si="1"/>
        <v>0.47710451080050825</v>
      </c>
      <c r="J15">
        <f t="shared" si="2"/>
        <v>0.8899301143583227</v>
      </c>
      <c r="K15">
        <v>1</v>
      </c>
    </row>
    <row r="16" spans="1:11" x14ac:dyDescent="0.3">
      <c r="A16">
        <v>1995</v>
      </c>
      <c r="B16">
        <v>2997360</v>
      </c>
      <c r="C16">
        <v>801129</v>
      </c>
      <c r="D16">
        <v>0.41100000000000003</v>
      </c>
      <c r="E16">
        <v>0.34</v>
      </c>
      <c r="F16" s="4">
        <v>6296000</v>
      </c>
      <c r="G16">
        <v>5603000</v>
      </c>
      <c r="H16">
        <f t="shared" si="0"/>
        <v>1.2088235294117646</v>
      </c>
      <c r="I16">
        <f t="shared" si="1"/>
        <v>0.47607369758576873</v>
      </c>
      <c r="J16">
        <f t="shared" si="2"/>
        <v>0.8899301143583227</v>
      </c>
      <c r="K16">
        <v>1</v>
      </c>
    </row>
    <row r="17" spans="1:11" x14ac:dyDescent="0.3">
      <c r="A17">
        <v>1996</v>
      </c>
      <c r="B17">
        <v>3035870</v>
      </c>
      <c r="C17">
        <v>780928</v>
      </c>
      <c r="D17">
        <v>0.23499999999999999</v>
      </c>
      <c r="E17">
        <v>0.34</v>
      </c>
      <c r="F17" s="4">
        <v>6296000</v>
      </c>
      <c r="G17">
        <v>5603000</v>
      </c>
      <c r="H17">
        <f t="shared" si="0"/>
        <v>0.69117647058823517</v>
      </c>
      <c r="I17">
        <f t="shared" si="1"/>
        <v>0.48219027954256671</v>
      </c>
      <c r="J17">
        <f t="shared" si="2"/>
        <v>0.8899301143583227</v>
      </c>
      <c r="K17">
        <v>1</v>
      </c>
    </row>
    <row r="18" spans="1:11" x14ac:dyDescent="0.3">
      <c r="A18">
        <v>1997</v>
      </c>
      <c r="B18">
        <v>3202970</v>
      </c>
      <c r="C18">
        <v>642766</v>
      </c>
      <c r="D18">
        <v>0.26300000000000001</v>
      </c>
      <c r="E18">
        <v>0.34</v>
      </c>
      <c r="F18" s="4">
        <v>6296000</v>
      </c>
      <c r="G18">
        <v>5603000</v>
      </c>
      <c r="H18">
        <f t="shared" si="0"/>
        <v>0.77352941176470591</v>
      </c>
      <c r="I18">
        <f t="shared" si="1"/>
        <v>0.50873094027954258</v>
      </c>
      <c r="J18">
        <f t="shared" si="2"/>
        <v>0.8899301143583227</v>
      </c>
      <c r="K18">
        <v>1</v>
      </c>
    </row>
    <row r="19" spans="1:11" x14ac:dyDescent="0.3">
      <c r="A19">
        <v>1998</v>
      </c>
      <c r="B19">
        <v>3403010</v>
      </c>
      <c r="C19">
        <v>764695</v>
      </c>
      <c r="D19">
        <v>0.24000000000000002</v>
      </c>
      <c r="E19">
        <v>0.34</v>
      </c>
      <c r="F19" s="4">
        <v>6296000</v>
      </c>
      <c r="G19">
        <v>5603000</v>
      </c>
      <c r="H19">
        <f t="shared" si="0"/>
        <v>0.70588235294117652</v>
      </c>
      <c r="I19">
        <f t="shared" si="1"/>
        <v>0.54050349428208389</v>
      </c>
      <c r="J19">
        <f t="shared" si="2"/>
        <v>0.8899301143583227</v>
      </c>
      <c r="K19">
        <v>1</v>
      </c>
    </row>
    <row r="20" spans="1:11" x14ac:dyDescent="0.3">
      <c r="A20">
        <v>1999</v>
      </c>
      <c r="B20">
        <v>3604630</v>
      </c>
      <c r="C20">
        <v>1316870</v>
      </c>
      <c r="D20">
        <v>0.22200000000000003</v>
      </c>
      <c r="E20">
        <v>0.34</v>
      </c>
      <c r="F20" s="4">
        <v>6296000</v>
      </c>
      <c r="G20">
        <v>5603000</v>
      </c>
      <c r="H20">
        <f t="shared" si="0"/>
        <v>0.65294117647058825</v>
      </c>
      <c r="I20">
        <f t="shared" si="1"/>
        <v>0.57252700127064804</v>
      </c>
      <c r="J20">
        <f t="shared" si="2"/>
        <v>0.8899301143583227</v>
      </c>
      <c r="K20">
        <v>1</v>
      </c>
    </row>
    <row r="21" spans="1:11" x14ac:dyDescent="0.3">
      <c r="A21">
        <v>2000</v>
      </c>
      <c r="B21">
        <v>3885080</v>
      </c>
      <c r="C21">
        <v>1192850</v>
      </c>
      <c r="D21">
        <v>0.18700000000000003</v>
      </c>
      <c r="E21">
        <v>0.34</v>
      </c>
      <c r="F21" s="4">
        <v>6296000</v>
      </c>
      <c r="G21">
        <v>5603000</v>
      </c>
      <c r="H21">
        <f t="shared" si="0"/>
        <v>0.55000000000000004</v>
      </c>
      <c r="I21">
        <f t="shared" si="1"/>
        <v>0.61707115628970777</v>
      </c>
      <c r="J21">
        <f t="shared" si="2"/>
        <v>0.8899301143583227</v>
      </c>
      <c r="K21">
        <v>1</v>
      </c>
    </row>
    <row r="22" spans="1:11" x14ac:dyDescent="0.3">
      <c r="A22">
        <v>2001</v>
      </c>
      <c r="B22">
        <v>4271750</v>
      </c>
      <c r="C22">
        <v>1035820</v>
      </c>
      <c r="D22">
        <v>0.13200000000000001</v>
      </c>
      <c r="E22">
        <v>0.34</v>
      </c>
      <c r="F22" s="4">
        <v>6296000</v>
      </c>
      <c r="G22">
        <v>5603000</v>
      </c>
      <c r="H22">
        <f t="shared" si="0"/>
        <v>0.38823529411764707</v>
      </c>
      <c r="I22">
        <f t="shared" si="1"/>
        <v>0.67848634053367218</v>
      </c>
      <c r="J22">
        <f t="shared" si="2"/>
        <v>0.8899301143583227</v>
      </c>
      <c r="K22">
        <v>1</v>
      </c>
    </row>
    <row r="23" spans="1:11" x14ac:dyDescent="0.3">
      <c r="A23">
        <v>2002</v>
      </c>
      <c r="B23">
        <v>4857510</v>
      </c>
      <c r="C23">
        <v>675971</v>
      </c>
      <c r="D23">
        <v>0.21100000000000002</v>
      </c>
      <c r="E23">
        <v>0.34</v>
      </c>
      <c r="F23" s="4">
        <v>6296000</v>
      </c>
      <c r="G23">
        <v>5603000</v>
      </c>
      <c r="H23">
        <f t="shared" si="0"/>
        <v>0.62058823529411766</v>
      </c>
      <c r="I23">
        <f t="shared" si="1"/>
        <v>0.7715231893265565</v>
      </c>
      <c r="J23">
        <f t="shared" si="2"/>
        <v>0.8899301143583227</v>
      </c>
      <c r="K23">
        <v>1</v>
      </c>
    </row>
    <row r="24" spans="1:11" x14ac:dyDescent="0.3">
      <c r="A24">
        <v>2003</v>
      </c>
      <c r="B24">
        <v>5484490</v>
      </c>
      <c r="C24">
        <v>1410270</v>
      </c>
      <c r="D24">
        <v>0.22600000000000003</v>
      </c>
      <c r="E24">
        <v>0.34</v>
      </c>
      <c r="F24" s="4">
        <v>6296000</v>
      </c>
      <c r="G24">
        <v>5603000</v>
      </c>
      <c r="H24">
        <f t="shared" si="0"/>
        <v>0.66470588235294126</v>
      </c>
      <c r="I24">
        <f t="shared" si="1"/>
        <v>0.87110705209656925</v>
      </c>
      <c r="J24">
        <f t="shared" si="2"/>
        <v>0.8899301143583227</v>
      </c>
      <c r="K24">
        <v>1</v>
      </c>
    </row>
    <row r="25" spans="1:11" x14ac:dyDescent="0.3">
      <c r="A25">
        <v>2004</v>
      </c>
      <c r="B25">
        <v>6017020</v>
      </c>
      <c r="C25">
        <v>1254940</v>
      </c>
      <c r="D25">
        <v>0.17300000000000001</v>
      </c>
      <c r="E25">
        <v>0.34</v>
      </c>
      <c r="F25" s="4">
        <v>6296000</v>
      </c>
      <c r="G25">
        <v>5603000</v>
      </c>
      <c r="H25">
        <f t="shared" si="0"/>
        <v>0.50882352941176467</v>
      </c>
      <c r="I25">
        <f t="shared" si="1"/>
        <v>0.95568932655654382</v>
      </c>
      <c r="J25">
        <f t="shared" si="2"/>
        <v>0.8899301143583227</v>
      </c>
      <c r="K25">
        <v>1</v>
      </c>
    </row>
    <row r="26" spans="1:11" x14ac:dyDescent="0.3">
      <c r="A26">
        <v>2005</v>
      </c>
      <c r="B26">
        <v>6491510</v>
      </c>
      <c r="C26">
        <v>2402660</v>
      </c>
      <c r="D26">
        <v>0.14800000000000002</v>
      </c>
      <c r="E26">
        <v>0.34</v>
      </c>
      <c r="F26" s="4">
        <v>6296000</v>
      </c>
      <c r="G26">
        <v>5603000</v>
      </c>
      <c r="H26">
        <f t="shared" si="0"/>
        <v>0.43529411764705883</v>
      </c>
      <c r="I26">
        <f t="shared" si="1"/>
        <v>1.0310530495552732</v>
      </c>
      <c r="J26">
        <f t="shared" si="2"/>
        <v>0.8899301143583227</v>
      </c>
      <c r="K26">
        <v>1</v>
      </c>
    </row>
    <row r="27" spans="1:11" x14ac:dyDescent="0.3">
      <c r="A27">
        <v>2006</v>
      </c>
      <c r="B27">
        <v>7145870</v>
      </c>
      <c r="C27">
        <v>1582160</v>
      </c>
      <c r="D27">
        <v>0.18500000000000003</v>
      </c>
      <c r="E27">
        <v>0.34</v>
      </c>
      <c r="F27" s="4">
        <v>6296000</v>
      </c>
      <c r="G27">
        <v>5603000</v>
      </c>
      <c r="H27">
        <f t="shared" si="0"/>
        <v>0.54411764705882359</v>
      </c>
      <c r="I27">
        <f t="shared" si="1"/>
        <v>1.134985705209657</v>
      </c>
      <c r="J27">
        <f t="shared" si="2"/>
        <v>0.8899301143583227</v>
      </c>
      <c r="K27">
        <v>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C6" sqref="C6"/>
    </sheetView>
  </sheetViews>
  <sheetFormatPr defaultRowHeight="14.4" x14ac:dyDescent="0.3"/>
  <cols>
    <col min="3" max="3" width="11" bestFit="1" customWidth="1"/>
    <col min="9" max="9" width="11.6640625" bestFit="1" customWidth="1"/>
    <col min="10" max="10" width="13.44140625" bestFit="1" customWidth="1"/>
  </cols>
  <sheetData>
    <row r="1" spans="1:11" x14ac:dyDescent="0.3">
      <c r="A1" t="s">
        <v>0</v>
      </c>
      <c r="B1" t="s">
        <v>1</v>
      </c>
      <c r="C1" t="s">
        <v>30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27</v>
      </c>
      <c r="K1" t="s">
        <v>9</v>
      </c>
    </row>
    <row r="2" spans="1:11" x14ac:dyDescent="0.3">
      <c r="A2">
        <v>1976</v>
      </c>
      <c r="B2">
        <v>2158</v>
      </c>
      <c r="C2">
        <v>387.1</v>
      </c>
      <c r="D2">
        <v>0.503</v>
      </c>
      <c r="E2">
        <v>0.221</v>
      </c>
      <c r="F2">
        <v>2592</v>
      </c>
      <c r="G2">
        <v>2229</v>
      </c>
      <c r="H2">
        <f>D2/E2</f>
        <v>2.2760180995475112</v>
      </c>
      <c r="I2">
        <f>B2/F2</f>
        <v>0.83256172839506171</v>
      </c>
      <c r="J2">
        <f>G2/F2</f>
        <v>0.85995370370370372</v>
      </c>
      <c r="K2">
        <v>1</v>
      </c>
    </row>
    <row r="3" spans="1:11" x14ac:dyDescent="0.3">
      <c r="A3">
        <v>1977</v>
      </c>
      <c r="B3">
        <v>2002</v>
      </c>
      <c r="C3">
        <v>370</v>
      </c>
      <c r="D3">
        <v>0.47099999999999997</v>
      </c>
      <c r="E3">
        <v>0.221</v>
      </c>
      <c r="F3">
        <v>2592</v>
      </c>
      <c r="G3">
        <v>2229</v>
      </c>
      <c r="H3">
        <f t="shared" ref="H3:H34" si="0">D3/E3</f>
        <v>2.1312217194570136</v>
      </c>
      <c r="I3">
        <f t="shared" ref="I3:I34" si="1">B3/F3</f>
        <v>0.77237654320987659</v>
      </c>
      <c r="J3">
        <f t="shared" ref="J3:J34" si="2">G3/F3</f>
        <v>0.85995370370370372</v>
      </c>
      <c r="K3">
        <v>1</v>
      </c>
    </row>
    <row r="4" spans="1:11" x14ac:dyDescent="0.3">
      <c r="A4">
        <v>1978</v>
      </c>
      <c r="B4">
        <v>1749</v>
      </c>
      <c r="C4">
        <v>454.7</v>
      </c>
      <c r="D4">
        <v>0.50800000000000001</v>
      </c>
      <c r="E4">
        <v>0.221</v>
      </c>
      <c r="F4">
        <v>2592</v>
      </c>
      <c r="G4">
        <v>2229</v>
      </c>
      <c r="H4">
        <f t="shared" si="0"/>
        <v>2.2986425339366514</v>
      </c>
      <c r="I4">
        <f t="shared" si="1"/>
        <v>0.67476851851851849</v>
      </c>
      <c r="J4">
        <f t="shared" si="2"/>
        <v>0.85995370370370372</v>
      </c>
      <c r="K4">
        <v>1</v>
      </c>
    </row>
    <row r="5" spans="1:11" x14ac:dyDescent="0.3">
      <c r="A5">
        <v>1979</v>
      </c>
      <c r="B5">
        <v>1492</v>
      </c>
      <c r="C5">
        <v>411.1</v>
      </c>
      <c r="D5">
        <v>0.52100000000000002</v>
      </c>
      <c r="E5">
        <v>0.221</v>
      </c>
      <c r="F5">
        <v>2592</v>
      </c>
      <c r="G5">
        <v>2229</v>
      </c>
      <c r="H5">
        <f t="shared" si="0"/>
        <v>2.3574660633484164</v>
      </c>
      <c r="I5">
        <f t="shared" si="1"/>
        <v>0.57561728395061729</v>
      </c>
      <c r="J5">
        <f t="shared" si="2"/>
        <v>0.85995370370370372</v>
      </c>
      <c r="K5">
        <v>1</v>
      </c>
    </row>
    <row r="6" spans="1:11" x14ac:dyDescent="0.3">
      <c r="A6">
        <v>1980</v>
      </c>
      <c r="B6">
        <v>1290</v>
      </c>
      <c r="C6">
        <v>226.9</v>
      </c>
      <c r="D6">
        <v>0.50600000000000001</v>
      </c>
      <c r="E6">
        <v>0.221</v>
      </c>
      <c r="F6">
        <v>2592</v>
      </c>
      <c r="G6">
        <v>2229</v>
      </c>
      <c r="H6">
        <f t="shared" si="0"/>
        <v>2.2895927601809953</v>
      </c>
      <c r="I6">
        <f t="shared" si="1"/>
        <v>0.49768518518518517</v>
      </c>
      <c r="J6">
        <f t="shared" si="2"/>
        <v>0.85995370370370372</v>
      </c>
      <c r="K6">
        <v>1</v>
      </c>
    </row>
    <row r="7" spans="1:11" x14ac:dyDescent="0.3">
      <c r="A7">
        <v>1981</v>
      </c>
      <c r="B7">
        <v>1152</v>
      </c>
      <c r="C7">
        <v>267.5</v>
      </c>
      <c r="D7">
        <v>0.39200000000000002</v>
      </c>
      <c r="E7">
        <v>0.221</v>
      </c>
      <c r="F7">
        <v>2592</v>
      </c>
      <c r="G7">
        <v>2229</v>
      </c>
      <c r="H7">
        <f t="shared" si="0"/>
        <v>1.7737556561085974</v>
      </c>
      <c r="I7">
        <f t="shared" si="1"/>
        <v>0.44444444444444442</v>
      </c>
      <c r="J7">
        <f t="shared" si="2"/>
        <v>0.85995370370370372</v>
      </c>
      <c r="K7">
        <v>1</v>
      </c>
    </row>
    <row r="8" spans="1:11" x14ac:dyDescent="0.3">
      <c r="A8">
        <v>1982</v>
      </c>
      <c r="B8">
        <v>1054</v>
      </c>
      <c r="C8">
        <v>451.5</v>
      </c>
      <c r="D8">
        <v>0.55700000000000005</v>
      </c>
      <c r="E8">
        <v>0.221</v>
      </c>
      <c r="F8">
        <v>2592</v>
      </c>
      <c r="G8">
        <v>2229</v>
      </c>
      <c r="H8">
        <f t="shared" si="0"/>
        <v>2.5203619909502266</v>
      </c>
      <c r="I8">
        <f t="shared" si="1"/>
        <v>0.40663580246913578</v>
      </c>
      <c r="J8">
        <f t="shared" si="2"/>
        <v>0.85995370370370372</v>
      </c>
      <c r="K8">
        <v>1</v>
      </c>
    </row>
    <row r="9" spans="1:11" x14ac:dyDescent="0.3">
      <c r="A9">
        <v>1983</v>
      </c>
      <c r="B9">
        <v>847</v>
      </c>
      <c r="C9">
        <v>492.1</v>
      </c>
      <c r="D9">
        <v>0.92300000000000004</v>
      </c>
      <c r="E9">
        <v>0.221</v>
      </c>
      <c r="F9">
        <v>2592</v>
      </c>
      <c r="G9">
        <v>2229</v>
      </c>
      <c r="H9">
        <f t="shared" si="0"/>
        <v>4.1764705882352944</v>
      </c>
      <c r="I9">
        <f t="shared" si="1"/>
        <v>0.32677469135802467</v>
      </c>
      <c r="J9">
        <f t="shared" si="2"/>
        <v>0.85995370370370372</v>
      </c>
      <c r="K9">
        <v>1</v>
      </c>
    </row>
    <row r="10" spans="1:11" x14ac:dyDescent="0.3">
      <c r="A10">
        <v>1984</v>
      </c>
      <c r="B10">
        <v>572</v>
      </c>
      <c r="C10">
        <v>357.9</v>
      </c>
      <c r="D10">
        <v>1.373</v>
      </c>
      <c r="E10">
        <v>0.221</v>
      </c>
      <c r="F10">
        <v>2592</v>
      </c>
      <c r="G10">
        <v>2229</v>
      </c>
      <c r="H10">
        <f t="shared" si="0"/>
        <v>6.2126696832579187</v>
      </c>
      <c r="I10">
        <f t="shared" si="1"/>
        <v>0.22067901234567902</v>
      </c>
      <c r="J10">
        <f t="shared" si="2"/>
        <v>0.85995370370370372</v>
      </c>
      <c r="K10">
        <v>1</v>
      </c>
    </row>
    <row r="11" spans="1:11" x14ac:dyDescent="0.3">
      <c r="A11">
        <v>1985</v>
      </c>
      <c r="B11">
        <v>415</v>
      </c>
      <c r="C11">
        <v>380.8</v>
      </c>
      <c r="D11">
        <v>1.056</v>
      </c>
      <c r="E11">
        <v>0.221</v>
      </c>
      <c r="F11">
        <v>2592</v>
      </c>
      <c r="G11">
        <v>2229</v>
      </c>
      <c r="H11">
        <f t="shared" si="0"/>
        <v>4.7782805429864252</v>
      </c>
      <c r="I11">
        <f t="shared" si="1"/>
        <v>0.16010802469135801</v>
      </c>
      <c r="J11">
        <f t="shared" si="2"/>
        <v>0.85995370370370372</v>
      </c>
      <c r="K11">
        <v>1</v>
      </c>
    </row>
    <row r="12" spans="1:11" x14ac:dyDescent="0.3">
      <c r="A12">
        <v>1986</v>
      </c>
      <c r="B12">
        <v>418</v>
      </c>
      <c r="C12">
        <v>263.10000000000002</v>
      </c>
      <c r="D12">
        <v>1.353</v>
      </c>
      <c r="E12">
        <v>0.221</v>
      </c>
      <c r="F12">
        <v>2592</v>
      </c>
      <c r="G12">
        <v>2229</v>
      </c>
      <c r="H12">
        <f t="shared" si="0"/>
        <v>6.122171945701357</v>
      </c>
      <c r="I12">
        <f t="shared" si="1"/>
        <v>0.16126543209876543</v>
      </c>
      <c r="J12">
        <f t="shared" si="2"/>
        <v>0.85995370370370372</v>
      </c>
      <c r="K12">
        <v>1</v>
      </c>
    </row>
    <row r="13" spans="1:11" x14ac:dyDescent="0.3">
      <c r="A13">
        <v>1987</v>
      </c>
      <c r="B13">
        <v>391</v>
      </c>
      <c r="C13">
        <v>434.3</v>
      </c>
      <c r="D13">
        <v>1.149</v>
      </c>
      <c r="E13">
        <v>0.221</v>
      </c>
      <c r="F13">
        <v>2592</v>
      </c>
      <c r="G13">
        <v>2229</v>
      </c>
      <c r="H13">
        <f t="shared" si="0"/>
        <v>5.1990950226244346</v>
      </c>
      <c r="I13">
        <f t="shared" si="1"/>
        <v>0.15084876543209877</v>
      </c>
      <c r="J13">
        <f t="shared" si="2"/>
        <v>0.85995370370370372</v>
      </c>
      <c r="K13">
        <v>1</v>
      </c>
    </row>
    <row r="14" spans="1:11" x14ac:dyDescent="0.3">
      <c r="A14">
        <v>1988</v>
      </c>
      <c r="B14">
        <v>427</v>
      </c>
      <c r="C14">
        <v>296</v>
      </c>
      <c r="D14">
        <v>1.0449999999999999</v>
      </c>
      <c r="E14">
        <v>0.221</v>
      </c>
      <c r="F14">
        <v>2592</v>
      </c>
      <c r="G14">
        <v>2229</v>
      </c>
      <c r="H14">
        <f t="shared" si="0"/>
        <v>4.7285067873303168</v>
      </c>
      <c r="I14">
        <f t="shared" si="1"/>
        <v>0.16473765432098766</v>
      </c>
      <c r="J14">
        <f t="shared" si="2"/>
        <v>0.85995370370370372</v>
      </c>
      <c r="K14">
        <v>1</v>
      </c>
    </row>
    <row r="15" spans="1:11" x14ac:dyDescent="0.3">
      <c r="A15">
        <v>1989</v>
      </c>
      <c r="B15">
        <v>475</v>
      </c>
      <c r="C15">
        <v>168.1</v>
      </c>
      <c r="D15">
        <v>1.032</v>
      </c>
      <c r="E15">
        <v>0.221</v>
      </c>
      <c r="F15">
        <v>2592</v>
      </c>
      <c r="G15">
        <v>2229</v>
      </c>
      <c r="H15">
        <f t="shared" si="0"/>
        <v>4.6696832579185523</v>
      </c>
      <c r="I15">
        <f t="shared" si="1"/>
        <v>0.18325617283950618</v>
      </c>
      <c r="J15">
        <f t="shared" si="2"/>
        <v>0.85995370370370372</v>
      </c>
      <c r="K15">
        <v>1</v>
      </c>
    </row>
    <row r="16" spans="1:11" x14ac:dyDescent="0.3">
      <c r="A16">
        <v>1990</v>
      </c>
      <c r="B16">
        <v>488</v>
      </c>
      <c r="C16">
        <v>138.30000000000001</v>
      </c>
      <c r="D16">
        <v>0.57999999999999996</v>
      </c>
      <c r="E16">
        <v>0.221</v>
      </c>
      <c r="F16">
        <v>2592</v>
      </c>
      <c r="G16">
        <v>2229</v>
      </c>
      <c r="H16">
        <f t="shared" si="0"/>
        <v>2.6244343891402715</v>
      </c>
      <c r="I16">
        <f t="shared" si="1"/>
        <v>0.18827160493827161</v>
      </c>
      <c r="J16">
        <f t="shared" si="2"/>
        <v>0.85995370370370372</v>
      </c>
      <c r="K16">
        <v>1</v>
      </c>
    </row>
    <row r="17" spans="1:11" x14ac:dyDescent="0.3">
      <c r="A17">
        <v>1991</v>
      </c>
      <c r="B17">
        <v>552</v>
      </c>
      <c r="C17">
        <v>256.8</v>
      </c>
      <c r="D17">
        <v>0.35299999999999998</v>
      </c>
      <c r="E17">
        <v>0.221</v>
      </c>
      <c r="F17">
        <v>2592</v>
      </c>
      <c r="G17">
        <v>2229</v>
      </c>
      <c r="H17">
        <f t="shared" si="0"/>
        <v>1.597285067873303</v>
      </c>
      <c r="I17">
        <f t="shared" si="1"/>
        <v>0.21296296296296297</v>
      </c>
      <c r="J17">
        <f t="shared" si="2"/>
        <v>0.85995370370370372</v>
      </c>
      <c r="K17">
        <v>1</v>
      </c>
    </row>
    <row r="18" spans="1:11" x14ac:dyDescent="0.3">
      <c r="A18">
        <v>1992</v>
      </c>
      <c r="B18">
        <v>623</v>
      </c>
      <c r="C18">
        <v>462.6</v>
      </c>
      <c r="D18">
        <v>0.33800000000000002</v>
      </c>
      <c r="E18">
        <v>0.221</v>
      </c>
      <c r="F18">
        <v>2592</v>
      </c>
      <c r="G18">
        <v>2229</v>
      </c>
      <c r="H18">
        <f t="shared" si="0"/>
        <v>1.5294117647058825</v>
      </c>
      <c r="I18">
        <f t="shared" si="1"/>
        <v>0.24035493827160495</v>
      </c>
      <c r="J18">
        <f t="shared" si="2"/>
        <v>0.85995370370370372</v>
      </c>
      <c r="K18">
        <v>1</v>
      </c>
    </row>
    <row r="19" spans="1:11" x14ac:dyDescent="0.3">
      <c r="A19">
        <v>1993</v>
      </c>
      <c r="B19">
        <v>683</v>
      </c>
      <c r="C19">
        <v>158.4</v>
      </c>
      <c r="D19">
        <v>0.63400000000000001</v>
      </c>
      <c r="E19">
        <v>0.221</v>
      </c>
      <c r="F19">
        <v>2592</v>
      </c>
      <c r="G19">
        <v>2229</v>
      </c>
      <c r="H19">
        <f t="shared" si="0"/>
        <v>2.8687782805429864</v>
      </c>
      <c r="I19">
        <f t="shared" si="1"/>
        <v>0.26350308641975306</v>
      </c>
      <c r="J19">
        <f t="shared" si="2"/>
        <v>0.85995370370370372</v>
      </c>
      <c r="K19">
        <v>1</v>
      </c>
    </row>
    <row r="20" spans="1:11" x14ac:dyDescent="0.3">
      <c r="A20">
        <v>1994</v>
      </c>
      <c r="B20">
        <v>717</v>
      </c>
      <c r="C20">
        <v>257.89999999999998</v>
      </c>
      <c r="D20">
        <v>0.40200000000000002</v>
      </c>
      <c r="E20">
        <v>0.221</v>
      </c>
      <c r="F20">
        <v>2592</v>
      </c>
      <c r="G20">
        <v>2229</v>
      </c>
      <c r="H20">
        <f t="shared" si="0"/>
        <v>1.819004524886878</v>
      </c>
      <c r="I20">
        <f t="shared" si="1"/>
        <v>0.27662037037037035</v>
      </c>
      <c r="J20">
        <f t="shared" si="2"/>
        <v>0.85995370370370372</v>
      </c>
      <c r="K20">
        <v>1</v>
      </c>
    </row>
    <row r="21" spans="1:11" x14ac:dyDescent="0.3">
      <c r="A21">
        <v>1995</v>
      </c>
      <c r="B21">
        <v>809</v>
      </c>
      <c r="C21">
        <v>534.5</v>
      </c>
      <c r="D21">
        <v>0.38300000000000001</v>
      </c>
      <c r="E21">
        <v>0.221</v>
      </c>
      <c r="F21">
        <v>2592</v>
      </c>
      <c r="G21">
        <v>2229</v>
      </c>
      <c r="H21">
        <f t="shared" si="0"/>
        <v>1.7330316742081449</v>
      </c>
      <c r="I21">
        <f t="shared" si="1"/>
        <v>0.31211419753086422</v>
      </c>
      <c r="J21">
        <f t="shared" si="2"/>
        <v>0.85995370370370372</v>
      </c>
      <c r="K21">
        <v>1</v>
      </c>
    </row>
    <row r="22" spans="1:11" x14ac:dyDescent="0.3">
      <c r="A22">
        <v>1996</v>
      </c>
      <c r="B22">
        <v>920</v>
      </c>
      <c r="C22">
        <v>601.1</v>
      </c>
      <c r="D22">
        <v>0.49399999999999999</v>
      </c>
      <c r="E22">
        <v>0.221</v>
      </c>
      <c r="F22">
        <v>2592</v>
      </c>
      <c r="G22">
        <v>2229</v>
      </c>
      <c r="H22">
        <f t="shared" si="0"/>
        <v>2.2352941176470589</v>
      </c>
      <c r="I22">
        <f t="shared" si="1"/>
        <v>0.35493827160493829</v>
      </c>
      <c r="J22">
        <f t="shared" si="2"/>
        <v>0.85995370370370372</v>
      </c>
      <c r="K22">
        <v>1</v>
      </c>
    </row>
    <row r="23" spans="1:11" x14ac:dyDescent="0.3">
      <c r="A23">
        <v>1997</v>
      </c>
      <c r="B23">
        <v>1057</v>
      </c>
      <c r="C23">
        <v>178.4</v>
      </c>
      <c r="D23">
        <v>0.44600000000000001</v>
      </c>
      <c r="E23">
        <v>0.221</v>
      </c>
      <c r="F23">
        <v>2592</v>
      </c>
      <c r="G23">
        <v>2229</v>
      </c>
      <c r="H23">
        <f t="shared" si="0"/>
        <v>2.0180995475113122</v>
      </c>
      <c r="I23">
        <f t="shared" si="1"/>
        <v>0.40779320987654322</v>
      </c>
      <c r="J23">
        <f t="shared" si="2"/>
        <v>0.85995370370370372</v>
      </c>
      <c r="K23">
        <v>1</v>
      </c>
    </row>
    <row r="24" spans="1:11" x14ac:dyDescent="0.3">
      <c r="A24">
        <v>1998</v>
      </c>
      <c r="B24">
        <v>1153</v>
      </c>
      <c r="C24">
        <v>114.4</v>
      </c>
      <c r="D24">
        <v>0.439</v>
      </c>
      <c r="E24">
        <v>0.221</v>
      </c>
      <c r="F24">
        <v>2592</v>
      </c>
      <c r="G24">
        <v>2229</v>
      </c>
      <c r="H24">
        <f t="shared" si="0"/>
        <v>1.9864253393665159</v>
      </c>
      <c r="I24">
        <f t="shared" si="1"/>
        <v>0.44483024691358025</v>
      </c>
      <c r="J24">
        <f t="shared" si="2"/>
        <v>0.85995370370370372</v>
      </c>
      <c r="K24">
        <v>1</v>
      </c>
    </row>
    <row r="25" spans="1:11" x14ac:dyDescent="0.3">
      <c r="A25">
        <v>1999</v>
      </c>
      <c r="B25">
        <v>1200</v>
      </c>
      <c r="C25">
        <v>271.7</v>
      </c>
      <c r="D25">
        <v>0.30499999999999999</v>
      </c>
      <c r="E25">
        <v>0.221</v>
      </c>
      <c r="F25">
        <v>2592</v>
      </c>
      <c r="G25">
        <v>2229</v>
      </c>
      <c r="H25">
        <f t="shared" si="0"/>
        <v>1.3800904977375565</v>
      </c>
      <c r="I25">
        <f t="shared" si="1"/>
        <v>0.46296296296296297</v>
      </c>
      <c r="J25">
        <f t="shared" si="2"/>
        <v>0.85995370370370372</v>
      </c>
      <c r="K25">
        <v>1</v>
      </c>
    </row>
    <row r="26" spans="1:11" x14ac:dyDescent="0.3">
      <c r="A26">
        <v>2000</v>
      </c>
      <c r="B26">
        <v>1247</v>
      </c>
      <c r="C26">
        <v>281.60000000000002</v>
      </c>
      <c r="D26">
        <v>0.24399999999999999</v>
      </c>
      <c r="E26">
        <v>0.221</v>
      </c>
      <c r="F26">
        <v>2592</v>
      </c>
      <c r="G26">
        <v>2229</v>
      </c>
      <c r="H26">
        <f t="shared" si="0"/>
        <v>1.1040723981900453</v>
      </c>
      <c r="I26">
        <f t="shared" si="1"/>
        <v>0.48109567901234568</v>
      </c>
      <c r="J26">
        <f t="shared" si="2"/>
        <v>0.85995370370370372</v>
      </c>
      <c r="K26">
        <v>1</v>
      </c>
    </row>
    <row r="27" spans="1:11" x14ac:dyDescent="0.3">
      <c r="A27">
        <v>2001</v>
      </c>
      <c r="B27">
        <v>1260</v>
      </c>
      <c r="C27">
        <v>323.39999999999998</v>
      </c>
      <c r="D27">
        <v>0.23400000000000001</v>
      </c>
      <c r="E27">
        <v>0.221</v>
      </c>
      <c r="F27">
        <v>2592</v>
      </c>
      <c r="G27">
        <v>2229</v>
      </c>
      <c r="H27">
        <f t="shared" si="0"/>
        <v>1.0588235294117647</v>
      </c>
      <c r="I27">
        <f t="shared" si="1"/>
        <v>0.4861111111111111</v>
      </c>
      <c r="J27">
        <f t="shared" si="2"/>
        <v>0.85995370370370372</v>
      </c>
      <c r="K27">
        <v>1</v>
      </c>
    </row>
    <row r="28" spans="1:11" x14ac:dyDescent="0.3">
      <c r="A28">
        <v>2002</v>
      </c>
      <c r="B28">
        <v>1248</v>
      </c>
      <c r="C28">
        <v>412.1</v>
      </c>
      <c r="D28">
        <v>0.27900000000000003</v>
      </c>
      <c r="E28">
        <v>0.221</v>
      </c>
      <c r="F28">
        <v>2592</v>
      </c>
      <c r="G28">
        <v>2229</v>
      </c>
      <c r="H28">
        <f t="shared" si="0"/>
        <v>1.2624434389140273</v>
      </c>
      <c r="I28">
        <f t="shared" si="1"/>
        <v>0.48148148148148145</v>
      </c>
      <c r="J28">
        <f t="shared" si="2"/>
        <v>0.85995370370370372</v>
      </c>
      <c r="K28">
        <v>1</v>
      </c>
    </row>
    <row r="29" spans="1:11" x14ac:dyDescent="0.3">
      <c r="A29">
        <v>2003</v>
      </c>
      <c r="B29">
        <v>1240</v>
      </c>
      <c r="C29">
        <v>468.7</v>
      </c>
      <c r="D29">
        <v>0.28399999999999997</v>
      </c>
      <c r="E29">
        <v>0.221</v>
      </c>
      <c r="F29">
        <v>2592</v>
      </c>
      <c r="G29">
        <v>2229</v>
      </c>
      <c r="H29">
        <f t="shared" si="0"/>
        <v>1.2850678733031673</v>
      </c>
      <c r="I29">
        <f t="shared" si="1"/>
        <v>0.47839506172839508</v>
      </c>
      <c r="J29">
        <f t="shared" si="2"/>
        <v>0.85995370370370372</v>
      </c>
      <c r="K29">
        <v>1</v>
      </c>
    </row>
    <row r="30" spans="1:11" x14ac:dyDescent="0.3">
      <c r="A30">
        <v>2004</v>
      </c>
      <c r="B30">
        <v>1306</v>
      </c>
      <c r="C30">
        <v>884.3</v>
      </c>
      <c r="D30">
        <v>0.26700000000000002</v>
      </c>
      <c r="E30">
        <v>0.221</v>
      </c>
      <c r="F30">
        <v>2592</v>
      </c>
      <c r="G30">
        <v>2229</v>
      </c>
      <c r="H30">
        <f t="shared" si="0"/>
        <v>1.2081447963800906</v>
      </c>
      <c r="I30">
        <f t="shared" si="1"/>
        <v>0.50385802469135799</v>
      </c>
      <c r="J30">
        <f t="shared" si="2"/>
        <v>0.85995370370370372</v>
      </c>
      <c r="K30">
        <v>1</v>
      </c>
    </row>
    <row r="31" spans="1:11" x14ac:dyDescent="0.3">
      <c r="A31">
        <v>2005</v>
      </c>
      <c r="B31">
        <v>1589</v>
      </c>
      <c r="C31">
        <v>500.5</v>
      </c>
      <c r="D31">
        <v>0.19500000000000001</v>
      </c>
      <c r="E31">
        <v>0.221</v>
      </c>
      <c r="F31">
        <v>2592</v>
      </c>
      <c r="G31">
        <v>2229</v>
      </c>
      <c r="H31">
        <f t="shared" si="0"/>
        <v>0.88235294117647056</v>
      </c>
      <c r="I31">
        <f t="shared" si="1"/>
        <v>0.61304012345679015</v>
      </c>
      <c r="J31">
        <f t="shared" si="2"/>
        <v>0.85995370370370372</v>
      </c>
      <c r="K31">
        <v>1</v>
      </c>
    </row>
    <row r="32" spans="1:11" x14ac:dyDescent="0.3">
      <c r="A32">
        <v>2006</v>
      </c>
      <c r="B32">
        <v>1944</v>
      </c>
      <c r="C32">
        <v>125.2</v>
      </c>
      <c r="D32">
        <v>0.23100000000000001</v>
      </c>
      <c r="E32">
        <v>0.221</v>
      </c>
      <c r="F32">
        <v>2592</v>
      </c>
      <c r="G32">
        <v>2229</v>
      </c>
      <c r="H32">
        <f t="shared" si="0"/>
        <v>1.0452488687782806</v>
      </c>
      <c r="I32">
        <f t="shared" si="1"/>
        <v>0.75</v>
      </c>
      <c r="J32">
        <f t="shared" si="2"/>
        <v>0.85995370370370372</v>
      </c>
      <c r="K32">
        <v>1</v>
      </c>
    </row>
    <row r="33" spans="1:11" x14ac:dyDescent="0.3">
      <c r="A33">
        <v>2007</v>
      </c>
      <c r="B33">
        <v>2125</v>
      </c>
      <c r="C33">
        <v>179.8</v>
      </c>
      <c r="D33">
        <v>0.32200000000000001</v>
      </c>
      <c r="E33">
        <v>0.221</v>
      </c>
      <c r="F33">
        <v>2592</v>
      </c>
      <c r="G33">
        <v>2229</v>
      </c>
      <c r="H33">
        <f t="shared" si="0"/>
        <v>1.4570135746606334</v>
      </c>
      <c r="I33">
        <f t="shared" si="1"/>
        <v>0.8198302469135802</v>
      </c>
      <c r="J33">
        <f t="shared" si="2"/>
        <v>0.85995370370370372</v>
      </c>
      <c r="K33">
        <v>1</v>
      </c>
    </row>
    <row r="34" spans="1:11" x14ac:dyDescent="0.3">
      <c r="A34">
        <v>2008</v>
      </c>
      <c r="B34">
        <v>2051</v>
      </c>
      <c r="C34">
        <v>426.5</v>
      </c>
      <c r="D34">
        <v>0.4</v>
      </c>
      <c r="E34">
        <v>0.221</v>
      </c>
      <c r="F34">
        <v>2592</v>
      </c>
      <c r="G34">
        <v>2229</v>
      </c>
      <c r="H34">
        <f t="shared" si="0"/>
        <v>1.8099547511312217</v>
      </c>
      <c r="I34">
        <f t="shared" si="1"/>
        <v>0.79128086419753085</v>
      </c>
      <c r="J34">
        <f t="shared" si="2"/>
        <v>0.85995370370370372</v>
      </c>
      <c r="K34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Black Grouper</vt:lpstr>
      <vt:lpstr>Black Sea Bass</vt:lpstr>
      <vt:lpstr>Blueline Tilefish</vt:lpstr>
      <vt:lpstr>Gag</vt:lpstr>
      <vt:lpstr>Golden Tilefish</vt:lpstr>
      <vt:lpstr>Greater Amberjack</vt:lpstr>
      <vt:lpstr>FLK-EFL Hogfish</vt:lpstr>
      <vt:lpstr>Mutton Snapper</vt:lpstr>
      <vt:lpstr>Red Grouper</vt:lpstr>
      <vt:lpstr>Red Porgy</vt:lpstr>
      <vt:lpstr>Red Snapper</vt:lpstr>
      <vt:lpstr>Snowy Grouper</vt:lpstr>
      <vt:lpstr>Vermilion Snapper</vt:lpstr>
      <vt:lpstr>Wreckfish</vt:lpstr>
      <vt:lpstr>Yellowtail Snapper</vt:lpstr>
      <vt:lpstr>King Mackerel</vt:lpstr>
      <vt:lpstr>Spanish Mackerel</vt:lpstr>
      <vt:lpstr>Cobia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Errigo</dc:creator>
  <cp:lastModifiedBy>Mike Errigo</cp:lastModifiedBy>
  <dcterms:created xsi:type="dcterms:W3CDTF">2016-01-31T22:49:42Z</dcterms:created>
  <dcterms:modified xsi:type="dcterms:W3CDTF">2016-04-15T14:23:21Z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