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Office Share/Briefing Book Council Mtg March 2020/Committee of the Whole/"/>
    </mc:Choice>
  </mc:AlternateContent>
  <xr:revisionPtr revIDLastSave="0" documentId="8_{7AA28930-237C-364D-8AB8-1F15AD045AE6}" xr6:coauthVersionLast="45" xr6:coauthVersionMax="45" xr10:uidLastSave="{00000000-0000-0000-0000-000000000000}"/>
  <workbookProtection workbookAlgorithmName="SHA-512" workbookHashValue="iJmGRdovIiRYkBQgKBQb8w587EIcwdfw3aoMwW98BTqXqw7jr3yFHna249EcyRoq3R0Nk+QnzhvVtpgwXDw0dw==" workbookSaltValue="+JjH/rExIcQrn1cFQWOcTw==" workbookSpinCount="100000" lockStructure="1"/>
  <bookViews>
    <workbookView xWindow="-38160" yWindow="460" windowWidth="33600" windowHeight="19080" xr2:uid="{00000000-000D-0000-FFFF-FFFF00000000}"/>
  </bookViews>
  <sheets>
    <sheet name="1-comm &amp; rec allocations" sheetId="1" r:id="rId1"/>
  </sheets>
  <definedNames>
    <definedName name="_xlnm.Print_Area" localSheetId="0">'1-comm &amp; rec allocations'!$A$3:$AE$59</definedName>
    <definedName name="_xlnm.Print_Titles" localSheetId="0">'1-comm &amp; rec allocations'!$1:$2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I10" i="1"/>
  <c r="O10" i="1"/>
  <c r="AA57" i="1" l="1"/>
  <c r="I35" i="1" l="1"/>
  <c r="I33" i="1"/>
  <c r="I31" i="1"/>
  <c r="I32" i="1"/>
  <c r="U11" i="1" l="1"/>
  <c r="U12" i="1"/>
  <c r="U23" i="1"/>
  <c r="U57" i="1"/>
  <c r="I26" i="1"/>
  <c r="I27" i="1"/>
  <c r="I28" i="1"/>
  <c r="I29" i="1"/>
  <c r="I30" i="1"/>
  <c r="I34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3" i="1"/>
  <c r="I4" i="1"/>
  <c r="I5" i="1"/>
  <c r="I6" i="1"/>
  <c r="I7" i="1"/>
  <c r="I8" i="1"/>
  <c r="I9" i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O26" i="1"/>
  <c r="O27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" i="1"/>
  <c r="O8" i="1"/>
  <c r="O11" i="1"/>
  <c r="O12" i="1"/>
  <c r="O18" i="1"/>
  <c r="O23" i="1"/>
  <c r="I25" i="1"/>
  <c r="O25" i="1"/>
</calcChain>
</file>

<file path=xl/sharedStrings.xml><?xml version="1.0" encoding="utf-8"?>
<sst xmlns="http://schemas.openxmlformats.org/spreadsheetml/2006/main" count="703" uniqueCount="135">
  <si>
    <t>Fish species</t>
  </si>
  <si>
    <t>Name of applicable Fishery Management Plan</t>
  </si>
  <si>
    <t>Commercial allocation (percent)</t>
  </si>
  <si>
    <t>Recreational allocation (percent)</t>
  </si>
  <si>
    <t>Initial allocations established</t>
  </si>
  <si>
    <t xml:space="preserve">Month/Year council began to develop the FMP amendment </t>
  </si>
  <si>
    <t>Month/Year council completed the FMP amendment and sent it to NMFS</t>
  </si>
  <si>
    <t>Month/Year that final rule was implemented</t>
  </si>
  <si>
    <t>Web link to documentation of the revised allocations (e.g., the approved Fishery Management Plan amendment)  (or provide a copy, if not online)</t>
  </si>
  <si>
    <t>Month/Year of most recent stock assessment completed (if none, enter NA)</t>
  </si>
  <si>
    <t>Month/Year next stock assessment is planned for completion (if none is planned, enter NA)</t>
  </si>
  <si>
    <t>Greater amberjack</t>
  </si>
  <si>
    <t>Mutton Snapper</t>
  </si>
  <si>
    <t>Red grouper</t>
  </si>
  <si>
    <t>Red porgy</t>
  </si>
  <si>
    <t>Red snapper</t>
  </si>
  <si>
    <t>Snowy grouper</t>
  </si>
  <si>
    <t>Vermilion snapper</t>
  </si>
  <si>
    <t>Wreckfish</t>
  </si>
  <si>
    <t>Yellowtail Snapper</t>
  </si>
  <si>
    <t>Atlantic Group King Mackerel</t>
  </si>
  <si>
    <t>Atlantic Group Spanish Mackerel</t>
  </si>
  <si>
    <t>Gulf Group Cobia- FL East Coast Zone</t>
  </si>
  <si>
    <t>Black grouper</t>
  </si>
  <si>
    <t>Black sea bass</t>
  </si>
  <si>
    <t>Blueline Tilefish</t>
  </si>
  <si>
    <t>Gag</t>
  </si>
  <si>
    <t>Golden tilefish</t>
  </si>
  <si>
    <t>Gray Triggerfish</t>
  </si>
  <si>
    <t>Atlantic Spadefish</t>
  </si>
  <si>
    <t>Bar Jack</t>
  </si>
  <si>
    <t>Scamp</t>
  </si>
  <si>
    <t>Speckled hind*</t>
  </si>
  <si>
    <t>Warsaw grouper*</t>
  </si>
  <si>
    <t xml:space="preserve">Deepwater Complex </t>
  </si>
  <si>
    <t>Yellowedge Grouper</t>
  </si>
  <si>
    <t>Silk Snapper</t>
  </si>
  <si>
    <t>Misty Grouper</t>
  </si>
  <si>
    <t>Sand Tilefish</t>
  </si>
  <si>
    <t>Queen Snapper</t>
  </si>
  <si>
    <t>Blackfin Snapper</t>
  </si>
  <si>
    <t>Jacks Complex</t>
  </si>
  <si>
    <t>Almaco Jack</t>
  </si>
  <si>
    <t>Banded Rudderfish</t>
  </si>
  <si>
    <t>Lesser Amberjack</t>
  </si>
  <si>
    <t>Snappers Complex</t>
  </si>
  <si>
    <t>Gray Snapper</t>
  </si>
  <si>
    <t>Lane Snapper</t>
  </si>
  <si>
    <t>Cubera Snapper</t>
  </si>
  <si>
    <t>Grunts Complex</t>
  </si>
  <si>
    <t>White Grunt</t>
  </si>
  <si>
    <t>Sailor's Choice</t>
  </si>
  <si>
    <t>Tomtate</t>
  </si>
  <si>
    <t>Margate</t>
  </si>
  <si>
    <t>Shallow-Water Groupers Complex</t>
  </si>
  <si>
    <t>Red Hind</t>
  </si>
  <si>
    <t>Rock Hind</t>
  </si>
  <si>
    <t>Yellowmouth Grouper</t>
  </si>
  <si>
    <t>Yellowfin Grouper</t>
  </si>
  <si>
    <t>Coney</t>
  </si>
  <si>
    <t>Graysby</t>
  </si>
  <si>
    <t>Porgy Complex</t>
  </si>
  <si>
    <t>Jolthead Porgy</t>
  </si>
  <si>
    <t>Knobbed Porgy</t>
  </si>
  <si>
    <t>Saucereye Porgy</t>
  </si>
  <si>
    <t>Scup</t>
  </si>
  <si>
    <t>Whitebone Porgy</t>
  </si>
  <si>
    <t>Dolphin</t>
  </si>
  <si>
    <t>Wahoo</t>
  </si>
  <si>
    <t>NA</t>
  </si>
  <si>
    <t>Snapper Grouper</t>
  </si>
  <si>
    <t>Coastal Migratory Pelagics</t>
  </si>
  <si>
    <t>Dolphin Wahoo</t>
  </si>
  <si>
    <t>lbs whole weight</t>
  </si>
  <si>
    <t>https://www.dropbox.com/s/iz8wn5vec36hpis/CompACLAm_101411_FINAL.pdf?dl=0</t>
  </si>
  <si>
    <t>http://cdn1.safmc.net/Library/pdf/SG%20Amend%2013C%202-23-06%20FINAL.pdf</t>
  </si>
  <si>
    <t>http://cdn1.safmc.net/Library/pdf/SnapGroupAmend16FINAL.pdf</t>
  </si>
  <si>
    <t>lbs gutted weight</t>
  </si>
  <si>
    <t>http://cdn1.safmc.net/Library/pdf/17B%20Final.pdf</t>
  </si>
  <si>
    <t>http://safmc.net/wp-content/uploads/2016/06/SG20Reg20Amend2013-2.pdf</t>
  </si>
  <si>
    <t>https://www.dropbox.com/s/iz8wn5vec36hpis/CompACLAm_101411_FINAL.pdf?dl=2</t>
  </si>
  <si>
    <t>http://safmc.net/download/SGAm37_FEIS-Sept-23-2016_4.pdf</t>
  </si>
  <si>
    <t>fish</t>
  </si>
  <si>
    <t>https://www.dropbox.com/s/iz8wn5vec36hpis/CompACLAm_101411_FINAL.pdf?dl=3</t>
  </si>
  <si>
    <t>104,231 (commercial)  121,318 (recreational)</t>
  </si>
  <si>
    <t>lbs whole weight fish</t>
  </si>
  <si>
    <t>http://cdn1.safmc.net/Library/pdf/Final%20SG%20Amend15B%20with%20Appendix%20A.pdf</t>
  </si>
  <si>
    <t>http://safmc.net/wp-content/uploads/2016/06/SGRegAm20_120114.pdf</t>
  </si>
  <si>
    <t>lbs (as recorded)</t>
  </si>
  <si>
    <t>http://safmc.net/wp-content/uploads/2016/06/MackAmend1.pdf</t>
  </si>
  <si>
    <t>http://safmc.net/wp-content/uploads/2016/06/MackAmend2.pdf</t>
  </si>
  <si>
    <t>http://safmc.net/wp-content/uploads/2016/06/CMP20Amendment2020B-20Boundaries20and20Transit20Provisions20052114_final-1.pdf</t>
  </si>
  <si>
    <t>*Harvest currently is not allowed</t>
  </si>
  <si>
    <t>https://www.dropbox.com/s/iz8wn5vec36hpis/CompACLAm_101411_FINAL.pdf?dl=32</t>
  </si>
  <si>
    <t>http://safmc.net/wp-content/uploads/2016/06/DolphinWahooFMP.pdf</t>
  </si>
  <si>
    <t>https://repository.library.noaa.gov/view/noaa/4911</t>
  </si>
  <si>
    <t>http://safmc.net/wp-content/uploads/2016/06/GenericAM-DAllocation20150225.pdf</t>
  </si>
  <si>
    <t>1/10</t>
  </si>
  <si>
    <t>4/18</t>
  </si>
  <si>
    <t>10/21</t>
  </si>
  <si>
    <t>8/17</t>
  </si>
  <si>
    <t>4/14</t>
  </si>
  <si>
    <t>10/20</t>
  </si>
  <si>
    <t>4/16</t>
  </si>
  <si>
    <t>9/20</t>
  </si>
  <si>
    <t>10/22</t>
  </si>
  <si>
    <t>2/08</t>
  </si>
  <si>
    <t>3/20</t>
  </si>
  <si>
    <t>7/14</t>
  </si>
  <si>
    <t>2/15</t>
  </si>
  <si>
    <t>2/17</t>
  </si>
  <si>
    <t>11/12</t>
  </si>
  <si>
    <t>6/23</t>
  </si>
  <si>
    <t>10/13</t>
  </si>
  <si>
    <t>12/20</t>
  </si>
  <si>
    <t>5/12</t>
  </si>
  <si>
    <t>8/14</t>
  </si>
  <si>
    <t>5/20</t>
  </si>
  <si>
    <t>12/21</t>
  </si>
  <si>
    <t>6/22</t>
  </si>
  <si>
    <t>12/23</t>
  </si>
  <si>
    <t xml:space="preserve">Note: South Atlantic hogfish stock was all one stock prior to Snapper Grouper Amendment 37.  This amendment split the stock into GA-NC and FLK/EFL stocks.   The line above that is for South Atlantic hogfish shows the allocation record for that species prior to the </t>
  </si>
  <si>
    <t>South Atlantic Hogfish (through 2016)</t>
  </si>
  <si>
    <t>GA-NC Hogfish (since 2017)</t>
  </si>
  <si>
    <t>FLK/EFL Hogfish (since 2017)</t>
  </si>
  <si>
    <t>http://safmc.net/download/Mackeral-Framework-Aug-98.pdf</t>
  </si>
  <si>
    <t>http://cdn1.safmc.net/Library/pdf/SGAmend24.pdf</t>
  </si>
  <si>
    <t>https://safmc.net/wp-content/uploads/2016/06/MackAmend4-2.pdf</t>
  </si>
  <si>
    <t>Fish complex name, if applicable (NA if not applicable)</t>
  </si>
  <si>
    <t>2019 total Annual Catch Limit (ACL)</t>
  </si>
  <si>
    <t>Unit of measurement</t>
  </si>
  <si>
    <t>Web link to documentation of these allocations (e.g., the approved Fishery Management Plan amendment)</t>
  </si>
  <si>
    <t>Third revision of allocations</t>
  </si>
  <si>
    <t>Second revision of allocations</t>
  </si>
  <si>
    <t>First revision of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</si>
</sst>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;@"/>
    <numFmt numFmtId="165" formatCode="[$-409]mmm\-yy;@"/>
    <numFmt numFmtId="166" formatCode="_(* #,##0_);_(* \(#,##0\);_(* &quot;-&quot;??_);_(@_)"/>
    <numFmt numFmtId="167" formatCode="m/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1" fillId="0" borderId="6" xfId="0" applyFont="1" applyBorder="1" applyAlignment="1">
      <alignment wrapText="1"/>
    </xf>
    <xf numFmtId="0" fontId="0" fillId="0" borderId="6" xfId="0" applyBorder="1"/>
    <xf numFmtId="164" fontId="0" fillId="0" borderId="2" xfId="0" applyNumberFormat="1" applyBorder="1"/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1" fillId="3" borderId="6" xfId="0" applyFont="1" applyFill="1" applyBorder="1" applyAlignment="1">
      <alignment wrapText="1"/>
    </xf>
    <xf numFmtId="0" fontId="0" fillId="3" borderId="6" xfId="0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165" fontId="0" fillId="0" borderId="0" xfId="0" applyNumberFormat="1"/>
    <xf numFmtId="165" fontId="0" fillId="0" borderId="2" xfId="0" applyNumberFormat="1" applyBorder="1" applyAlignment="1">
      <alignment wrapText="1"/>
    </xf>
    <xf numFmtId="165" fontId="0" fillId="0" borderId="2" xfId="0" applyNumberFormat="1" applyBorder="1"/>
    <xf numFmtId="10" fontId="0" fillId="3" borderId="0" xfId="2" applyNumberFormat="1" applyFont="1" applyFill="1"/>
    <xf numFmtId="10" fontId="0" fillId="3" borderId="5" xfId="2" applyNumberFormat="1" applyFont="1" applyFill="1" applyBorder="1" applyAlignment="1">
      <alignment wrapText="1"/>
    </xf>
    <xf numFmtId="10" fontId="0" fillId="3" borderId="2" xfId="2" applyNumberFormat="1" applyFont="1" applyFill="1" applyBorder="1" applyAlignment="1">
      <alignment wrapText="1"/>
    </xf>
    <xf numFmtId="10" fontId="0" fillId="3" borderId="5" xfId="2" applyNumberFormat="1" applyFont="1" applyFill="1" applyBorder="1"/>
    <xf numFmtId="10" fontId="0" fillId="3" borderId="2" xfId="2" applyNumberFormat="1" applyFont="1" applyFill="1" applyBorder="1"/>
    <xf numFmtId="165" fontId="0" fillId="3" borderId="0" xfId="0" applyNumberFormat="1" applyFill="1"/>
    <xf numFmtId="165" fontId="0" fillId="3" borderId="2" xfId="0" applyNumberFormat="1" applyFill="1" applyBorder="1" applyAlignment="1">
      <alignment wrapText="1"/>
    </xf>
    <xf numFmtId="165" fontId="0" fillId="3" borderId="2" xfId="0" applyNumberFormat="1" applyFill="1" applyBorder="1"/>
    <xf numFmtId="166" fontId="0" fillId="3" borderId="0" xfId="1" applyNumberFormat="1" applyFont="1" applyFill="1"/>
    <xf numFmtId="166" fontId="0" fillId="3" borderId="0" xfId="1" applyNumberFormat="1" applyFont="1" applyFill="1" applyBorder="1"/>
    <xf numFmtId="166" fontId="1" fillId="3" borderId="6" xfId="1" applyNumberFormat="1" applyFont="1" applyFill="1" applyBorder="1" applyAlignment="1">
      <alignment wrapText="1"/>
    </xf>
    <xf numFmtId="166" fontId="0" fillId="3" borderId="6" xfId="1" applyNumberFormat="1" applyFont="1" applyFill="1" applyBorder="1"/>
    <xf numFmtId="10" fontId="0" fillId="0" borderId="0" xfId="2" applyNumberFormat="1" applyFont="1"/>
    <xf numFmtId="10" fontId="0" fillId="0" borderId="5" xfId="2" applyNumberFormat="1" applyFont="1" applyBorder="1" applyAlignment="1">
      <alignment wrapText="1"/>
    </xf>
    <xf numFmtId="10" fontId="0" fillId="0" borderId="2" xfId="2" applyNumberFormat="1" applyFont="1" applyBorder="1" applyAlignment="1">
      <alignment wrapText="1"/>
    </xf>
    <xf numFmtId="10" fontId="0" fillId="0" borderId="5" xfId="2" applyNumberFormat="1" applyFont="1" applyBorder="1"/>
    <xf numFmtId="10" fontId="0" fillId="0" borderId="2" xfId="2" applyNumberFormat="1" applyFont="1" applyBorder="1"/>
    <xf numFmtId="10" fontId="0" fillId="0" borderId="5" xfId="2" applyNumberFormat="1" applyFont="1" applyFill="1" applyBorder="1"/>
    <xf numFmtId="10" fontId="0" fillId="0" borderId="2" xfId="2" applyNumberFormat="1" applyFont="1" applyFill="1" applyBorder="1"/>
    <xf numFmtId="10" fontId="0" fillId="3" borderId="7" xfId="2" applyNumberFormat="1" applyFont="1" applyFill="1" applyBorder="1"/>
    <xf numFmtId="10" fontId="0" fillId="0" borderId="3" xfId="2" applyNumberFormat="1" applyFont="1" applyBorder="1" applyAlignment="1">
      <alignment wrapText="1"/>
    </xf>
    <xf numFmtId="10" fontId="0" fillId="0" borderId="3" xfId="2" applyNumberFormat="1" applyFont="1" applyBorder="1"/>
    <xf numFmtId="166" fontId="0" fillId="3" borderId="6" xfId="1" applyNumberFormat="1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0" borderId="4" xfId="0" applyFill="1" applyBorder="1"/>
    <xf numFmtId="0" fontId="6" fillId="0" borderId="2" xfId="3" applyBorder="1"/>
    <xf numFmtId="0" fontId="6" fillId="0" borderId="4" xfId="3" applyBorder="1"/>
    <xf numFmtId="0" fontId="6" fillId="3" borderId="4" xfId="3" applyFill="1" applyBorder="1"/>
    <xf numFmtId="49" fontId="0" fillId="0" borderId="6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7" fontId="0" fillId="3" borderId="2" xfId="0" applyNumberFormat="1" applyFill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166" fontId="0" fillId="3" borderId="6" xfId="1" applyNumberFormat="1" applyFont="1" applyFill="1" applyBorder="1" applyAlignment="1"/>
    <xf numFmtId="0" fontId="0" fillId="3" borderId="6" xfId="0" applyFill="1" applyBorder="1" applyAlignment="1"/>
    <xf numFmtId="10" fontId="0" fillId="3" borderId="7" xfId="2" applyNumberFormat="1" applyFont="1" applyFill="1" applyBorder="1" applyAlignment="1"/>
    <xf numFmtId="10" fontId="0" fillId="3" borderId="2" xfId="2" applyNumberFormat="1" applyFont="1" applyFill="1" applyBorder="1" applyAlignment="1"/>
    <xf numFmtId="10" fontId="0" fillId="0" borderId="5" xfId="2" applyNumberFormat="1" applyFont="1" applyBorder="1" applyAlignment="1"/>
    <xf numFmtId="10" fontId="0" fillId="0" borderId="2" xfId="2" applyNumberFormat="1" applyFont="1" applyFill="1" applyBorder="1" applyAlignment="1"/>
    <xf numFmtId="0" fontId="0" fillId="0" borderId="4" xfId="0" applyBorder="1" applyAlignment="1"/>
    <xf numFmtId="10" fontId="0" fillId="0" borderId="3" xfId="2" applyNumberFormat="1" applyFont="1" applyBorder="1" applyAlignment="1"/>
    <xf numFmtId="10" fontId="0" fillId="0" borderId="2" xfId="2" applyNumberFormat="1" applyFont="1" applyBorder="1" applyAlignment="1"/>
    <xf numFmtId="0" fontId="0" fillId="0" borderId="2" xfId="0" applyBorder="1" applyAlignment="1"/>
    <xf numFmtId="0" fontId="0" fillId="0" borderId="0" xfId="0" applyAlignment="1"/>
    <xf numFmtId="0" fontId="7" fillId="0" borderId="2" xfId="0" applyFont="1" applyBorder="1" applyAlignment="1"/>
    <xf numFmtId="10" fontId="0" fillId="0" borderId="5" xfId="2" applyNumberFormat="1" applyFont="1" applyBorder="1" applyAlignment="1">
      <alignment horizontal="center"/>
    </xf>
    <xf numFmtId="10" fontId="0" fillId="0" borderId="2" xfId="2" applyNumberFormat="1" applyFont="1" applyFill="1" applyBorder="1" applyAlignment="1">
      <alignment horizontal="center"/>
    </xf>
    <xf numFmtId="10" fontId="0" fillId="4" borderId="3" xfId="2" applyNumberFormat="1" applyFont="1" applyFill="1" applyBorder="1" applyAlignment="1">
      <alignment horizontal="center"/>
    </xf>
    <xf numFmtId="10" fontId="0" fillId="4" borderId="2" xfId="2" applyNumberFormat="1" applyFont="1" applyFill="1" applyBorder="1" applyAlignment="1">
      <alignment horizontal="center"/>
    </xf>
    <xf numFmtId="167" fontId="0" fillId="4" borderId="2" xfId="0" applyNumberFormat="1" applyFill="1" applyBorder="1" applyAlignment="1">
      <alignment horizontal="center"/>
    </xf>
    <xf numFmtId="0" fontId="0" fillId="4" borderId="2" xfId="0" applyFill="1" applyBorder="1"/>
    <xf numFmtId="10" fontId="0" fillId="4" borderId="5" xfId="2" applyNumberFormat="1" applyFont="1" applyFill="1" applyBorder="1" applyAlignment="1">
      <alignment horizontal="center"/>
    </xf>
    <xf numFmtId="0" fontId="0" fillId="4" borderId="4" xfId="0" applyFill="1" applyBorder="1"/>
    <xf numFmtId="10" fontId="0" fillId="4" borderId="7" xfId="2" applyNumberFormat="1" applyFont="1" applyFill="1" applyBorder="1"/>
    <xf numFmtId="10" fontId="0" fillId="4" borderId="2" xfId="2" applyNumberFormat="1" applyFont="1" applyFill="1" applyBorder="1"/>
    <xf numFmtId="10" fontId="0" fillId="4" borderId="5" xfId="2" applyNumberFormat="1" applyFont="1" applyFill="1" applyBorder="1"/>
    <xf numFmtId="0" fontId="6" fillId="0" borderId="0" xfId="3"/>
    <xf numFmtId="0" fontId="3" fillId="4" borderId="2" xfId="0" applyFont="1" applyFill="1" applyBorder="1" applyAlignment="1">
      <alignment wrapText="1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6" fontId="0" fillId="4" borderId="6" xfId="1" applyNumberFormat="1" applyFont="1" applyFill="1" applyBorder="1"/>
    <xf numFmtId="0" fontId="0" fillId="4" borderId="6" xfId="0" applyFill="1" applyBorder="1"/>
    <xf numFmtId="49" fontId="0" fillId="4" borderId="6" xfId="0" applyNumberFormat="1" applyFill="1" applyBorder="1" applyAlignment="1">
      <alignment horizontal="center"/>
    </xf>
    <xf numFmtId="0" fontId="0" fillId="4" borderId="0" xfId="0" applyFill="1"/>
    <xf numFmtId="10" fontId="0" fillId="0" borderId="0" xfId="2" applyNumberFormat="1" applyFont="1" applyFill="1" applyAlignment="1">
      <alignment horizontal="center"/>
    </xf>
    <xf numFmtId="165" fontId="0" fillId="0" borderId="0" xfId="0" applyNumberFormat="1" applyFill="1"/>
    <xf numFmtId="0" fontId="0" fillId="0" borderId="0" xfId="0" applyFill="1"/>
    <xf numFmtId="10" fontId="0" fillId="0" borderId="5" xfId="2" applyNumberFormat="1" applyFont="1" applyFill="1" applyBorder="1" applyAlignment="1">
      <alignment horizontal="center"/>
    </xf>
    <xf numFmtId="165" fontId="0" fillId="0" borderId="2" xfId="0" applyNumberFormat="1" applyFill="1" applyBorder="1"/>
    <xf numFmtId="0" fontId="6" fillId="0" borderId="4" xfId="3" applyFill="1" applyBorder="1"/>
    <xf numFmtId="0" fontId="0" fillId="4" borderId="4" xfId="0" applyFill="1" applyBorder="1" applyAlignment="1">
      <alignment wrapText="1"/>
    </xf>
    <xf numFmtId="0" fontId="6" fillId="3" borderId="4" xfId="3" applyFill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shrinkToFit="1"/>
    </xf>
    <xf numFmtId="0" fontId="1" fillId="3" borderId="2" xfId="0" applyFont="1" applyFill="1" applyBorder="1" applyAlignment="1">
      <alignment horizontal="center" shrinkToFit="1"/>
    </xf>
    <xf numFmtId="0" fontId="1" fillId="3" borderId="4" xfId="0" applyFont="1" applyFill="1" applyBorder="1" applyAlignment="1">
      <alignment horizontal="center" shrinkToFi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afmc.net/wp-content/uploads/2016/06/MackAmend1.pdf" TargetMode="External"/><Relationship Id="rId3" Type="http://schemas.openxmlformats.org/officeDocument/2006/relationships/hyperlink" Target="http://safmc.net/wp-content/uploads/2016/06/SGRegAm20_120114.pdf" TargetMode="External"/><Relationship Id="rId7" Type="http://schemas.openxmlformats.org/officeDocument/2006/relationships/hyperlink" Target="https://urldefense.proofpoint.com/v2/url?u=http-3A__safmc.net_download_Mackeral-2DFramework-2DAug-2D98.pdf&amp;d=DwMFAg&amp;c=uYNHtGtKbnb8KY_aWQH_nw&amp;r=M8Dq57YM28mUz9PNM3b7jS9tic4yfXJelgI6C-zOK3A&amp;m=uxcY6tecC6DXrSwa7WrsP_4MTB1shXGvP1_8pQAXS2Q&amp;s=xdfY4EXLCmdH9mGVIEcYiuICRVbgbTHeWhiZ5Q4FZVg&amp;e=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afmc.net/wp-content/uploads/2016/06/SG20Reg20Amend2013-2.pdf" TargetMode="External"/><Relationship Id="rId1" Type="http://schemas.openxmlformats.org/officeDocument/2006/relationships/hyperlink" Target="https://repository.library.noaa.gov/view/noaa/4911" TargetMode="External"/><Relationship Id="rId6" Type="http://schemas.openxmlformats.org/officeDocument/2006/relationships/hyperlink" Target="http://safmc.net/wp-content/uploads/2016/06/GenericAM-DAllocation20150225.pdf" TargetMode="External"/><Relationship Id="rId11" Type="http://schemas.openxmlformats.org/officeDocument/2006/relationships/hyperlink" Target="https://safmc.net/wp-content/uploads/2016/06/MackAmend4-2.pdf" TargetMode="External"/><Relationship Id="rId5" Type="http://schemas.openxmlformats.org/officeDocument/2006/relationships/hyperlink" Target="http://safmc.net/wp-content/uploads/2016/06/DolphinWahooFMP.pdf" TargetMode="External"/><Relationship Id="rId10" Type="http://schemas.openxmlformats.org/officeDocument/2006/relationships/hyperlink" Target="http://cdn1.safmc.net/Library/pdf/SGAmend24.pdf" TargetMode="External"/><Relationship Id="rId4" Type="http://schemas.openxmlformats.org/officeDocument/2006/relationships/hyperlink" Target="https://repository.library.noaa.gov/view/noaa/4911" TargetMode="External"/><Relationship Id="rId9" Type="http://schemas.openxmlformats.org/officeDocument/2006/relationships/hyperlink" Target="http://safmc.net/wp-content/uploads/2016/06/MackAmend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abSelected="1" zoomScale="118" zoomScaleNormal="118" workbookViewId="0">
      <pane ySplit="2" topLeftCell="A3" activePane="bottomLeft" state="frozen"/>
      <selection pane="bottomLeft"/>
    </sheetView>
  </sheetViews>
  <sheetFormatPr baseColWidth="10" defaultColWidth="8.83203125" defaultRowHeight="15" x14ac:dyDescent="0.2"/>
  <cols>
    <col min="1" max="1" width="33.83203125" customWidth="1"/>
    <col min="2" max="2" width="26.83203125" style="20" customWidth="1"/>
    <col min="3" max="3" width="22.1640625" customWidth="1"/>
    <col min="4" max="4" width="19.5" style="39" customWidth="1"/>
    <col min="5" max="5" width="18.5" style="22" customWidth="1"/>
    <col min="6" max="6" width="18.5" customWidth="1"/>
    <col min="7" max="7" width="19.1640625" customWidth="1"/>
    <col min="8" max="8" width="12.1640625" style="31" customWidth="1"/>
    <col min="9" max="9" width="15" style="31" customWidth="1"/>
    <col min="10" max="11" width="15" style="36" customWidth="1"/>
    <col min="12" max="12" width="12.83203125" style="36" customWidth="1"/>
    <col min="13" max="13" width="72.83203125" style="22" customWidth="1"/>
    <col min="14" max="14" width="12" style="43" customWidth="1"/>
    <col min="15" max="15" width="13.83203125" style="43" customWidth="1"/>
    <col min="16" max="17" width="13.83203125" style="28" customWidth="1"/>
    <col min="18" max="18" width="13.6640625" style="28" customWidth="1"/>
    <col min="19" max="19" width="67.1640625" customWidth="1"/>
    <col min="20" max="20" width="14.1640625" style="43" customWidth="1"/>
    <col min="21" max="21" width="13.6640625" style="43" customWidth="1"/>
    <col min="22" max="23" width="13.6640625" style="28" customWidth="1"/>
    <col min="24" max="24" width="12.6640625" style="28" customWidth="1"/>
    <col min="25" max="25" width="49.33203125" customWidth="1"/>
    <col min="26" max="26" width="14.33203125" customWidth="1"/>
    <col min="27" max="27" width="13.5" customWidth="1"/>
    <col min="28" max="28" width="13.33203125" customWidth="1"/>
    <col min="29" max="29" width="13.83203125" customWidth="1"/>
    <col min="30" max="30" width="12.5" customWidth="1"/>
    <col min="31" max="31" width="66.6640625" customWidth="1"/>
  </cols>
  <sheetData>
    <row r="1" spans="1:31" ht="47.25" customHeight="1" x14ac:dyDescent="0.2">
      <c r="C1" s="2"/>
      <c r="D1" s="40"/>
      <c r="E1" s="23"/>
      <c r="F1" s="2"/>
      <c r="G1" s="3"/>
      <c r="H1" s="107" t="s">
        <v>4</v>
      </c>
      <c r="I1" s="108"/>
      <c r="J1" s="108"/>
      <c r="K1" s="108"/>
      <c r="L1" s="108"/>
      <c r="M1" s="109"/>
      <c r="N1" s="110" t="s">
        <v>134</v>
      </c>
      <c r="O1" s="111"/>
      <c r="P1" s="111"/>
      <c r="Q1" s="111"/>
      <c r="R1" s="111"/>
      <c r="S1" s="112"/>
      <c r="T1" s="105" t="s">
        <v>133</v>
      </c>
      <c r="U1" s="106"/>
      <c r="V1" s="106"/>
      <c r="W1" s="106"/>
      <c r="X1" s="106"/>
      <c r="Y1" s="106"/>
      <c r="Z1" s="110" t="s">
        <v>132</v>
      </c>
      <c r="AA1" s="111"/>
      <c r="AB1" s="111"/>
      <c r="AC1" s="111"/>
      <c r="AD1" s="111"/>
      <c r="AE1" s="112"/>
    </row>
    <row r="2" spans="1:31" s="1" customFormat="1" ht="96" x14ac:dyDescent="0.2">
      <c r="A2" s="6" t="s">
        <v>0</v>
      </c>
      <c r="B2" s="15" t="s">
        <v>128</v>
      </c>
      <c r="C2" s="6" t="s">
        <v>1</v>
      </c>
      <c r="D2" s="41" t="s">
        <v>129</v>
      </c>
      <c r="E2" s="24" t="s">
        <v>130</v>
      </c>
      <c r="F2" s="12" t="s">
        <v>9</v>
      </c>
      <c r="G2" s="7" t="s">
        <v>10</v>
      </c>
      <c r="H2" s="32" t="s">
        <v>2</v>
      </c>
      <c r="I2" s="33" t="s">
        <v>3</v>
      </c>
      <c r="J2" s="37" t="s">
        <v>5</v>
      </c>
      <c r="K2" s="37" t="s">
        <v>6</v>
      </c>
      <c r="L2" s="37" t="s">
        <v>7</v>
      </c>
      <c r="M2" s="26" t="s">
        <v>131</v>
      </c>
      <c r="N2" s="44" t="s">
        <v>2</v>
      </c>
      <c r="O2" s="45" t="s">
        <v>3</v>
      </c>
      <c r="P2" s="29" t="s">
        <v>5</v>
      </c>
      <c r="Q2" s="29" t="s">
        <v>6</v>
      </c>
      <c r="R2" s="29" t="s">
        <v>7</v>
      </c>
      <c r="S2" s="10" t="s">
        <v>8</v>
      </c>
      <c r="T2" s="51" t="s">
        <v>2</v>
      </c>
      <c r="U2" s="45" t="s">
        <v>3</v>
      </c>
      <c r="V2" s="29" t="s">
        <v>5</v>
      </c>
      <c r="W2" s="29" t="s">
        <v>6</v>
      </c>
      <c r="X2" s="29" t="s">
        <v>7</v>
      </c>
      <c r="Y2" s="10" t="s">
        <v>8</v>
      </c>
      <c r="Z2" s="9" t="s">
        <v>2</v>
      </c>
      <c r="AA2" s="4" t="s">
        <v>3</v>
      </c>
      <c r="AB2" s="4" t="s">
        <v>5</v>
      </c>
      <c r="AC2" s="4" t="s">
        <v>6</v>
      </c>
      <c r="AD2" s="4" t="s">
        <v>7</v>
      </c>
      <c r="AE2" s="10" t="s">
        <v>8</v>
      </c>
    </row>
    <row r="3" spans="1:31" ht="17" x14ac:dyDescent="0.2">
      <c r="A3" s="16" t="s">
        <v>23</v>
      </c>
      <c r="B3" s="19" t="s">
        <v>69</v>
      </c>
      <c r="C3" s="21" t="s">
        <v>70</v>
      </c>
      <c r="D3" s="42">
        <v>262594</v>
      </c>
      <c r="E3" s="25" t="s">
        <v>73</v>
      </c>
      <c r="F3" s="59" t="s">
        <v>97</v>
      </c>
      <c r="G3" s="60" t="s">
        <v>69</v>
      </c>
      <c r="H3" s="50">
        <v>0.36880000000000002</v>
      </c>
      <c r="I3" s="35">
        <f>1-H3</f>
        <v>0.63119999999999998</v>
      </c>
      <c r="J3" s="63">
        <v>39600</v>
      </c>
      <c r="K3" s="63">
        <v>40817</v>
      </c>
      <c r="L3" s="63">
        <v>41000</v>
      </c>
      <c r="M3" s="26" t="s">
        <v>74</v>
      </c>
      <c r="N3" s="97" t="s">
        <v>69</v>
      </c>
      <c r="O3" s="79" t="s">
        <v>69</v>
      </c>
      <c r="P3" s="98"/>
      <c r="Q3" s="98"/>
      <c r="R3" s="98"/>
      <c r="S3" s="99"/>
      <c r="T3" s="78" t="s">
        <v>69</v>
      </c>
      <c r="U3" s="79" t="s">
        <v>69</v>
      </c>
      <c r="V3" s="64"/>
      <c r="W3" s="64"/>
      <c r="X3" s="64"/>
      <c r="Y3" s="5"/>
      <c r="Z3" s="78" t="s">
        <v>69</v>
      </c>
      <c r="AA3" s="79" t="s">
        <v>69</v>
      </c>
      <c r="AB3" s="64"/>
      <c r="AC3" s="64"/>
      <c r="AD3" s="64"/>
      <c r="AE3" s="8"/>
    </row>
    <row r="4" spans="1:31" ht="17" x14ac:dyDescent="0.2">
      <c r="A4" s="16" t="s">
        <v>24</v>
      </c>
      <c r="B4" s="19" t="s">
        <v>69</v>
      </c>
      <c r="C4" s="21" t="s">
        <v>70</v>
      </c>
      <c r="D4" s="42">
        <v>760000</v>
      </c>
      <c r="E4" s="25" t="s">
        <v>73</v>
      </c>
      <c r="F4" s="59" t="s">
        <v>98</v>
      </c>
      <c r="G4" s="60" t="s">
        <v>99</v>
      </c>
      <c r="H4" s="50">
        <v>0.43</v>
      </c>
      <c r="I4" s="35">
        <f t="shared" ref="I4:I24" si="0">1-H4</f>
        <v>0.57000000000000006</v>
      </c>
      <c r="J4" s="63">
        <v>38047</v>
      </c>
      <c r="K4" s="63">
        <v>38749</v>
      </c>
      <c r="L4" s="63">
        <v>38991</v>
      </c>
      <c r="M4" s="26" t="s">
        <v>75</v>
      </c>
      <c r="N4" s="100" t="s">
        <v>69</v>
      </c>
      <c r="O4" s="79" t="s">
        <v>69</v>
      </c>
      <c r="P4" s="101"/>
      <c r="Q4" s="101"/>
      <c r="R4" s="101"/>
      <c r="S4" s="55"/>
      <c r="T4" s="78" t="s">
        <v>69</v>
      </c>
      <c r="U4" s="79" t="s">
        <v>69</v>
      </c>
      <c r="V4" s="64"/>
      <c r="W4" s="64"/>
      <c r="X4" s="64"/>
      <c r="Y4" s="5"/>
      <c r="Z4" s="78" t="s">
        <v>69</v>
      </c>
      <c r="AA4" s="79" t="s">
        <v>69</v>
      </c>
      <c r="AB4" s="64"/>
      <c r="AC4" s="64"/>
      <c r="AD4" s="64"/>
      <c r="AE4" s="8"/>
    </row>
    <row r="5" spans="1:31" ht="17" x14ac:dyDescent="0.2">
      <c r="A5" s="16" t="s">
        <v>25</v>
      </c>
      <c r="B5" s="19" t="s">
        <v>69</v>
      </c>
      <c r="C5" s="21" t="s">
        <v>70</v>
      </c>
      <c r="D5" s="42">
        <v>174798</v>
      </c>
      <c r="E5" s="25" t="s">
        <v>73</v>
      </c>
      <c r="F5" s="59" t="s">
        <v>100</v>
      </c>
      <c r="G5" s="60" t="s">
        <v>69</v>
      </c>
      <c r="H5" s="50">
        <v>0.47389999999999999</v>
      </c>
      <c r="I5" s="35">
        <f t="shared" si="0"/>
        <v>0.52610000000000001</v>
      </c>
      <c r="J5" s="63">
        <v>39600</v>
      </c>
      <c r="K5" s="63">
        <v>40817</v>
      </c>
      <c r="L5" s="63">
        <v>41000</v>
      </c>
      <c r="M5" s="26" t="s">
        <v>74</v>
      </c>
      <c r="N5" s="48">
        <v>0.50070000000000003</v>
      </c>
      <c r="O5" s="49">
        <f t="shared" ref="O5:O58" si="1">1-N5</f>
        <v>0.49929999999999997</v>
      </c>
      <c r="P5" s="65">
        <v>41061</v>
      </c>
      <c r="Q5" s="65">
        <v>41244</v>
      </c>
      <c r="R5" s="65">
        <v>41456</v>
      </c>
      <c r="S5" s="102" t="s">
        <v>79</v>
      </c>
      <c r="T5" s="78" t="s">
        <v>69</v>
      </c>
      <c r="U5" s="79" t="s">
        <v>69</v>
      </c>
      <c r="V5" s="64"/>
      <c r="W5" s="64"/>
      <c r="X5" s="64"/>
      <c r="Y5" s="5"/>
      <c r="Z5" s="78" t="s">
        <v>69</v>
      </c>
      <c r="AA5" s="79" t="s">
        <v>69</v>
      </c>
      <c r="AB5" s="64"/>
      <c r="AC5" s="64"/>
      <c r="AD5" s="64"/>
      <c r="AE5" s="8"/>
    </row>
    <row r="6" spans="1:31" ht="17" x14ac:dyDescent="0.2">
      <c r="A6" s="16" t="s">
        <v>26</v>
      </c>
      <c r="B6" s="19" t="s">
        <v>69</v>
      </c>
      <c r="C6" s="21" t="s">
        <v>70</v>
      </c>
      <c r="D6" s="42">
        <v>734351</v>
      </c>
      <c r="E6" s="25" t="s">
        <v>77</v>
      </c>
      <c r="F6" s="59" t="s">
        <v>101</v>
      </c>
      <c r="G6" s="60" t="s">
        <v>102</v>
      </c>
      <c r="H6" s="50">
        <v>0.51</v>
      </c>
      <c r="I6" s="35">
        <f t="shared" si="0"/>
        <v>0.49</v>
      </c>
      <c r="J6" s="63">
        <v>39326</v>
      </c>
      <c r="K6" s="63">
        <v>39722</v>
      </c>
      <c r="L6" s="63">
        <v>39995</v>
      </c>
      <c r="M6" s="26" t="s">
        <v>76</v>
      </c>
      <c r="N6" s="100" t="s">
        <v>69</v>
      </c>
      <c r="O6" s="79" t="s">
        <v>69</v>
      </c>
      <c r="P6" s="65"/>
      <c r="Q6" s="65"/>
      <c r="R6" s="65"/>
      <c r="S6" s="55"/>
      <c r="T6" s="78" t="s">
        <v>69</v>
      </c>
      <c r="U6" s="79" t="s">
        <v>69</v>
      </c>
      <c r="V6" s="64"/>
      <c r="W6" s="64"/>
      <c r="X6" s="64"/>
      <c r="Y6" s="5"/>
      <c r="Z6" s="78" t="s">
        <v>69</v>
      </c>
      <c r="AA6" s="79" t="s">
        <v>69</v>
      </c>
      <c r="AB6" s="64"/>
      <c r="AC6" s="64"/>
      <c r="AD6" s="64"/>
      <c r="AE6" s="8"/>
    </row>
    <row r="7" spans="1:31" ht="17" x14ac:dyDescent="0.2">
      <c r="A7" s="16" t="s">
        <v>27</v>
      </c>
      <c r="B7" s="19" t="s">
        <v>69</v>
      </c>
      <c r="C7" s="21" t="s">
        <v>70</v>
      </c>
      <c r="D7" s="42">
        <v>342000</v>
      </c>
      <c r="E7" s="25" t="s">
        <v>77</v>
      </c>
      <c r="F7" s="59" t="s">
        <v>103</v>
      </c>
      <c r="G7" s="60" t="s">
        <v>104</v>
      </c>
      <c r="H7" s="50">
        <v>0.97</v>
      </c>
      <c r="I7" s="35">
        <f t="shared" si="0"/>
        <v>3.0000000000000027E-2</v>
      </c>
      <c r="J7" s="63">
        <v>39326</v>
      </c>
      <c r="K7" s="63">
        <v>40238</v>
      </c>
      <c r="L7" s="63">
        <v>40544</v>
      </c>
      <c r="M7" s="26" t="s">
        <v>78</v>
      </c>
      <c r="N7" s="100" t="s">
        <v>69</v>
      </c>
      <c r="O7" s="79" t="s">
        <v>69</v>
      </c>
      <c r="P7" s="65"/>
      <c r="Q7" s="65"/>
      <c r="R7" s="65"/>
      <c r="S7" s="55"/>
      <c r="T7" s="78" t="s">
        <v>69</v>
      </c>
      <c r="U7" s="79" t="s">
        <v>69</v>
      </c>
      <c r="V7" s="64"/>
      <c r="W7" s="64"/>
      <c r="X7" s="64"/>
      <c r="Y7" s="5"/>
      <c r="Z7" s="78" t="s">
        <v>69</v>
      </c>
      <c r="AA7" s="79" t="s">
        <v>69</v>
      </c>
      <c r="AB7" s="64"/>
      <c r="AC7" s="64"/>
      <c r="AD7" s="64"/>
      <c r="AE7" s="8"/>
    </row>
    <row r="8" spans="1:31" ht="17" x14ac:dyDescent="0.2">
      <c r="A8" s="16" t="s">
        <v>28</v>
      </c>
      <c r="B8" s="19" t="s">
        <v>69</v>
      </c>
      <c r="C8" s="21" t="s">
        <v>70</v>
      </c>
      <c r="D8" s="42">
        <v>716999</v>
      </c>
      <c r="E8" s="25" t="s">
        <v>73</v>
      </c>
      <c r="F8" s="59" t="s">
        <v>69</v>
      </c>
      <c r="G8" s="60" t="s">
        <v>105</v>
      </c>
      <c r="H8" s="50">
        <v>0.45390000000000003</v>
      </c>
      <c r="I8" s="35">
        <f t="shared" si="0"/>
        <v>0.54610000000000003</v>
      </c>
      <c r="J8" s="63">
        <v>39600</v>
      </c>
      <c r="K8" s="63">
        <v>40817</v>
      </c>
      <c r="L8" s="63">
        <v>41000</v>
      </c>
      <c r="M8" s="26" t="s">
        <v>74</v>
      </c>
      <c r="N8" s="46">
        <v>0.43559999999999999</v>
      </c>
      <c r="O8" s="49">
        <f t="shared" si="1"/>
        <v>0.56440000000000001</v>
      </c>
      <c r="P8" s="64">
        <v>41061</v>
      </c>
      <c r="Q8" s="64">
        <v>41244</v>
      </c>
      <c r="R8" s="64">
        <v>41456</v>
      </c>
      <c r="S8" s="8" t="s">
        <v>79</v>
      </c>
      <c r="T8" s="78" t="s">
        <v>69</v>
      </c>
      <c r="U8" s="79" t="s">
        <v>69</v>
      </c>
      <c r="V8" s="64"/>
      <c r="W8" s="64"/>
      <c r="X8" s="64"/>
      <c r="Y8" s="5"/>
      <c r="Z8" s="78" t="s">
        <v>69</v>
      </c>
      <c r="AA8" s="79" t="s">
        <v>69</v>
      </c>
      <c r="AB8" s="64"/>
      <c r="AC8" s="64"/>
      <c r="AD8" s="64"/>
      <c r="AE8" s="8"/>
    </row>
    <row r="9" spans="1:31" ht="17" x14ac:dyDescent="0.2">
      <c r="A9" s="16" t="s">
        <v>11</v>
      </c>
      <c r="B9" s="19" t="s">
        <v>69</v>
      </c>
      <c r="C9" s="21" t="s">
        <v>70</v>
      </c>
      <c r="D9" s="42">
        <v>1968000</v>
      </c>
      <c r="E9" s="25" t="s">
        <v>73</v>
      </c>
      <c r="F9" s="59" t="s">
        <v>106</v>
      </c>
      <c r="G9" s="60" t="s">
        <v>107</v>
      </c>
      <c r="H9" s="50">
        <v>0.40660000000000002</v>
      </c>
      <c r="I9" s="35">
        <f t="shared" si="0"/>
        <v>0.59339999999999993</v>
      </c>
      <c r="J9" s="63">
        <v>39601</v>
      </c>
      <c r="K9" s="63">
        <v>40817</v>
      </c>
      <c r="L9" s="63">
        <v>41000</v>
      </c>
      <c r="M9" s="26" t="s">
        <v>74</v>
      </c>
      <c r="N9" s="78" t="s">
        <v>69</v>
      </c>
      <c r="O9" s="79" t="s">
        <v>69</v>
      </c>
      <c r="P9" s="64"/>
      <c r="Q9" s="64"/>
      <c r="R9" s="64"/>
      <c r="S9" s="8"/>
      <c r="T9" s="78" t="s">
        <v>69</v>
      </c>
      <c r="U9" s="79" t="s">
        <v>69</v>
      </c>
      <c r="V9" s="64"/>
      <c r="W9" s="64"/>
      <c r="X9" s="64"/>
      <c r="Y9" s="5"/>
      <c r="Z9" s="78" t="s">
        <v>69</v>
      </c>
      <c r="AA9" s="79" t="s">
        <v>69</v>
      </c>
      <c r="AB9" s="64"/>
      <c r="AC9" s="64"/>
      <c r="AD9" s="64"/>
      <c r="AE9" s="8"/>
    </row>
    <row r="10" spans="1:31" ht="17" x14ac:dyDescent="0.2">
      <c r="A10" s="16" t="s">
        <v>122</v>
      </c>
      <c r="B10" s="19" t="s">
        <v>69</v>
      </c>
      <c r="C10" s="21" t="s">
        <v>70</v>
      </c>
      <c r="D10" s="42">
        <f>49469+85355</f>
        <v>134824</v>
      </c>
      <c r="E10" s="25" t="s">
        <v>73</v>
      </c>
      <c r="F10" s="59" t="s">
        <v>108</v>
      </c>
      <c r="G10" s="60" t="s">
        <v>69</v>
      </c>
      <c r="H10" s="50">
        <v>0.33029999999999998</v>
      </c>
      <c r="I10" s="35">
        <f t="shared" ref="I10" si="2">1-H10</f>
        <v>0.66969999999999996</v>
      </c>
      <c r="J10" s="63">
        <v>39602</v>
      </c>
      <c r="K10" s="63">
        <v>40817</v>
      </c>
      <c r="L10" s="63">
        <v>41000</v>
      </c>
      <c r="M10" s="26" t="s">
        <v>74</v>
      </c>
      <c r="N10" s="46">
        <v>0.3669</v>
      </c>
      <c r="O10" s="49">
        <f t="shared" ref="O10" si="3">1-N10</f>
        <v>0.6331</v>
      </c>
      <c r="P10" s="64">
        <v>41061</v>
      </c>
      <c r="Q10" s="64">
        <v>41244</v>
      </c>
      <c r="R10" s="64">
        <v>41456</v>
      </c>
      <c r="S10" s="8" t="s">
        <v>79</v>
      </c>
      <c r="T10" s="80"/>
      <c r="U10" s="81"/>
      <c r="V10" s="82"/>
      <c r="W10" s="82"/>
      <c r="X10" s="82"/>
      <c r="Y10" s="83"/>
      <c r="Z10" s="84"/>
      <c r="AA10" s="81"/>
      <c r="AB10" s="82"/>
      <c r="AC10" s="82"/>
      <c r="AD10" s="82"/>
      <c r="AE10" s="85"/>
    </row>
    <row r="11" spans="1:31" ht="17" x14ac:dyDescent="0.2">
      <c r="A11" s="16" t="s">
        <v>123</v>
      </c>
      <c r="B11" s="19" t="s">
        <v>69</v>
      </c>
      <c r="C11" s="21" t="s">
        <v>70</v>
      </c>
      <c r="D11" s="42">
        <v>33930</v>
      </c>
      <c r="E11" s="25" t="s">
        <v>73</v>
      </c>
      <c r="F11" s="59" t="s">
        <v>69</v>
      </c>
      <c r="G11" s="60" t="s">
        <v>69</v>
      </c>
      <c r="H11" s="86">
        <v>0.33029999999999998</v>
      </c>
      <c r="I11" s="87">
        <f t="shared" si="0"/>
        <v>0.66969999999999996</v>
      </c>
      <c r="J11" s="82">
        <v>39602</v>
      </c>
      <c r="K11" s="82">
        <v>40817</v>
      </c>
      <c r="L11" s="82">
        <v>41000</v>
      </c>
      <c r="M11" s="103" t="s">
        <v>80</v>
      </c>
      <c r="N11" s="88">
        <v>0.3669</v>
      </c>
      <c r="O11" s="87">
        <f t="shared" si="1"/>
        <v>0.6331</v>
      </c>
      <c r="P11" s="82">
        <v>41061</v>
      </c>
      <c r="Q11" s="82">
        <v>41244</v>
      </c>
      <c r="R11" s="82">
        <v>41456</v>
      </c>
      <c r="S11" s="85" t="s">
        <v>79</v>
      </c>
      <c r="T11" s="52">
        <v>0.69130000000000003</v>
      </c>
      <c r="U11" s="47">
        <f t="shared" ref="U11:U57" si="4">1-T11</f>
        <v>0.30869999999999997</v>
      </c>
      <c r="V11" s="64">
        <v>42064</v>
      </c>
      <c r="W11" s="64">
        <v>42614</v>
      </c>
      <c r="X11" s="64">
        <v>42948</v>
      </c>
      <c r="Y11" s="5" t="s">
        <v>81</v>
      </c>
      <c r="Z11" s="78" t="s">
        <v>69</v>
      </c>
      <c r="AA11" s="79" t="s">
        <v>69</v>
      </c>
      <c r="AB11" s="64"/>
      <c r="AC11" s="64"/>
      <c r="AD11" s="64"/>
      <c r="AE11" s="8"/>
    </row>
    <row r="12" spans="1:31" ht="17" x14ac:dyDescent="0.2">
      <c r="A12" s="16" t="s">
        <v>124</v>
      </c>
      <c r="B12" s="19" t="s">
        <v>69</v>
      </c>
      <c r="C12" s="21" t="s">
        <v>70</v>
      </c>
      <c r="D12" s="42">
        <v>23746</v>
      </c>
      <c r="E12" s="25" t="s">
        <v>82</v>
      </c>
      <c r="F12" s="59" t="s">
        <v>69</v>
      </c>
      <c r="G12" s="60" t="s">
        <v>105</v>
      </c>
      <c r="H12" s="86">
        <v>0.33029999999999998</v>
      </c>
      <c r="I12" s="87">
        <f t="shared" si="0"/>
        <v>0.66969999999999996</v>
      </c>
      <c r="J12" s="82">
        <v>39603</v>
      </c>
      <c r="K12" s="82">
        <v>40817</v>
      </c>
      <c r="L12" s="82">
        <v>41000</v>
      </c>
      <c r="M12" s="103" t="s">
        <v>83</v>
      </c>
      <c r="N12" s="88">
        <v>0.3669</v>
      </c>
      <c r="O12" s="87">
        <f t="shared" si="1"/>
        <v>0.6331</v>
      </c>
      <c r="P12" s="82">
        <v>41061</v>
      </c>
      <c r="Q12" s="82">
        <v>41244</v>
      </c>
      <c r="R12" s="82">
        <v>41456</v>
      </c>
      <c r="S12" s="85" t="s">
        <v>79</v>
      </c>
      <c r="T12" s="52">
        <v>9.6299999999999997E-2</v>
      </c>
      <c r="U12" s="47">
        <f t="shared" si="4"/>
        <v>0.90369999999999995</v>
      </c>
      <c r="V12" s="64">
        <v>42065</v>
      </c>
      <c r="W12" s="64">
        <v>42614</v>
      </c>
      <c r="X12" s="64">
        <v>42948</v>
      </c>
      <c r="Y12" s="5" t="s">
        <v>81</v>
      </c>
      <c r="Z12" s="78" t="s">
        <v>69</v>
      </c>
      <c r="AA12" s="79" t="s">
        <v>69</v>
      </c>
      <c r="AB12" s="64"/>
      <c r="AC12" s="64"/>
      <c r="AD12" s="64"/>
      <c r="AE12" s="8"/>
    </row>
    <row r="13" spans="1:31" s="76" customFormat="1" ht="16" x14ac:dyDescent="0.2">
      <c r="A13" s="77" t="s">
        <v>121</v>
      </c>
      <c r="B13" s="19"/>
      <c r="C13" s="21"/>
      <c r="D13" s="66"/>
      <c r="E13" s="67"/>
      <c r="F13" s="59"/>
      <c r="G13" s="60"/>
      <c r="H13" s="68"/>
      <c r="I13" s="69"/>
      <c r="J13" s="63"/>
      <c r="K13" s="63"/>
      <c r="L13" s="63"/>
      <c r="M13" s="26"/>
      <c r="N13" s="70"/>
      <c r="O13" s="71"/>
      <c r="P13" s="64"/>
      <c r="Q13" s="64"/>
      <c r="R13" s="64"/>
      <c r="S13" s="72"/>
      <c r="T13" s="73"/>
      <c r="U13" s="74"/>
      <c r="V13" s="64"/>
      <c r="W13" s="64"/>
      <c r="X13" s="64"/>
      <c r="Y13" s="75"/>
      <c r="Z13" s="70"/>
      <c r="AA13" s="71"/>
      <c r="AB13" s="64"/>
      <c r="AC13" s="64"/>
      <c r="AD13" s="64"/>
      <c r="AE13" s="72"/>
    </row>
    <row r="14" spans="1:31" ht="17" customHeight="1" x14ac:dyDescent="0.2">
      <c r="A14" s="16" t="s">
        <v>12</v>
      </c>
      <c r="B14" s="19" t="s">
        <v>69</v>
      </c>
      <c r="C14" s="21" t="s">
        <v>70</v>
      </c>
      <c r="D14" s="53" t="s">
        <v>84</v>
      </c>
      <c r="E14" s="54" t="s">
        <v>85</v>
      </c>
      <c r="F14" s="61" t="s">
        <v>109</v>
      </c>
      <c r="G14" s="62" t="s">
        <v>99</v>
      </c>
      <c r="H14" s="50">
        <v>0.17019999999999999</v>
      </c>
      <c r="I14" s="35">
        <f t="shared" si="0"/>
        <v>0.82979999999999998</v>
      </c>
      <c r="J14" s="63">
        <v>39604</v>
      </c>
      <c r="K14" s="63">
        <v>40817</v>
      </c>
      <c r="L14" s="63">
        <v>41000</v>
      </c>
      <c r="M14" s="26" t="s">
        <v>74</v>
      </c>
      <c r="N14" s="78" t="s">
        <v>69</v>
      </c>
      <c r="O14" s="79" t="s">
        <v>69</v>
      </c>
      <c r="P14" s="64"/>
      <c r="Q14" s="64"/>
      <c r="R14" s="64"/>
      <c r="S14" s="8"/>
      <c r="T14" s="78" t="s">
        <v>69</v>
      </c>
      <c r="U14" s="79" t="s">
        <v>69</v>
      </c>
      <c r="V14" s="64"/>
      <c r="W14" s="64"/>
      <c r="X14" s="64"/>
      <c r="Y14" s="5"/>
      <c r="Z14" s="78" t="s">
        <v>69</v>
      </c>
      <c r="AA14" s="79" t="s">
        <v>69</v>
      </c>
      <c r="AB14" s="64"/>
      <c r="AC14" s="64"/>
      <c r="AD14" s="64"/>
      <c r="AE14" s="8"/>
    </row>
    <row r="15" spans="1:31" ht="17" x14ac:dyDescent="0.2">
      <c r="A15" s="16" t="s">
        <v>13</v>
      </c>
      <c r="B15" s="19" t="s">
        <v>69</v>
      </c>
      <c r="C15" s="21" t="s">
        <v>70</v>
      </c>
      <c r="D15" s="42">
        <v>150000</v>
      </c>
      <c r="E15" s="25" t="s">
        <v>73</v>
      </c>
      <c r="F15" s="59" t="s">
        <v>110</v>
      </c>
      <c r="G15" s="60" t="s">
        <v>99</v>
      </c>
      <c r="H15" s="50">
        <v>0.44</v>
      </c>
      <c r="I15" s="35">
        <f t="shared" si="0"/>
        <v>0.56000000000000005</v>
      </c>
      <c r="J15" s="63">
        <v>40330</v>
      </c>
      <c r="K15" s="63">
        <v>40878</v>
      </c>
      <c r="L15" s="63">
        <v>41091</v>
      </c>
      <c r="M15" s="104" t="s">
        <v>126</v>
      </c>
      <c r="N15" s="78" t="s">
        <v>69</v>
      </c>
      <c r="O15" s="79" t="s">
        <v>69</v>
      </c>
      <c r="P15" s="64"/>
      <c r="Q15" s="64"/>
      <c r="R15" s="64"/>
      <c r="S15" s="8"/>
      <c r="T15" s="78" t="s">
        <v>69</v>
      </c>
      <c r="U15" s="79" t="s">
        <v>69</v>
      </c>
      <c r="V15" s="64"/>
      <c r="W15" s="64"/>
      <c r="X15" s="64"/>
      <c r="Y15" s="5"/>
      <c r="Z15" s="78" t="s">
        <v>69</v>
      </c>
      <c r="AA15" s="79" t="s">
        <v>69</v>
      </c>
      <c r="AB15" s="64"/>
      <c r="AC15" s="64"/>
      <c r="AD15" s="64"/>
      <c r="AE15" s="8"/>
    </row>
    <row r="16" spans="1:31" ht="17" customHeight="1" x14ac:dyDescent="0.2">
      <c r="A16" s="16" t="s">
        <v>14</v>
      </c>
      <c r="B16" s="19" t="s">
        <v>69</v>
      </c>
      <c r="C16" s="21" t="s">
        <v>70</v>
      </c>
      <c r="D16" s="42">
        <v>328000</v>
      </c>
      <c r="E16" s="25" t="s">
        <v>73</v>
      </c>
      <c r="F16" s="59" t="s">
        <v>111</v>
      </c>
      <c r="G16" s="60" t="s">
        <v>107</v>
      </c>
      <c r="H16" s="50">
        <v>0.5</v>
      </c>
      <c r="I16" s="35">
        <f t="shared" si="0"/>
        <v>0.5</v>
      </c>
      <c r="J16" s="63">
        <v>39234</v>
      </c>
      <c r="K16" s="63">
        <v>39630</v>
      </c>
      <c r="L16" s="63">
        <v>40210</v>
      </c>
      <c r="M16" s="26" t="s">
        <v>86</v>
      </c>
      <c r="N16" s="78" t="s">
        <v>69</v>
      </c>
      <c r="O16" s="79" t="s">
        <v>69</v>
      </c>
      <c r="P16" s="64"/>
      <c r="Q16" s="64"/>
      <c r="R16" s="64"/>
      <c r="S16" s="8"/>
      <c r="T16" s="78" t="s">
        <v>69</v>
      </c>
      <c r="U16" s="79" t="s">
        <v>69</v>
      </c>
      <c r="V16" s="64"/>
      <c r="W16" s="64"/>
      <c r="X16" s="64"/>
      <c r="Y16" s="5"/>
      <c r="Z16" s="78" t="s">
        <v>69</v>
      </c>
      <c r="AA16" s="79" t="s">
        <v>69</v>
      </c>
      <c r="AB16" s="64"/>
      <c r="AC16" s="64"/>
      <c r="AD16" s="64"/>
      <c r="AE16" s="8"/>
    </row>
    <row r="17" spans="1:31" ht="17" x14ac:dyDescent="0.2">
      <c r="A17" s="16" t="s">
        <v>15</v>
      </c>
      <c r="B17" s="19" t="s">
        <v>69</v>
      </c>
      <c r="C17" s="21" t="s">
        <v>70</v>
      </c>
      <c r="D17" s="42">
        <v>42510</v>
      </c>
      <c r="E17" s="25" t="s">
        <v>82</v>
      </c>
      <c r="F17" s="59" t="s">
        <v>103</v>
      </c>
      <c r="G17" s="60" t="s">
        <v>112</v>
      </c>
      <c r="H17" s="50">
        <v>0.28070000000000001</v>
      </c>
      <c r="I17" s="35">
        <f t="shared" si="0"/>
        <v>0.71930000000000005</v>
      </c>
      <c r="J17" s="63">
        <v>39600</v>
      </c>
      <c r="K17" s="63">
        <v>40817</v>
      </c>
      <c r="L17" s="63">
        <v>41000</v>
      </c>
      <c r="M17" s="26" t="s">
        <v>74</v>
      </c>
      <c r="N17" s="78" t="s">
        <v>69</v>
      </c>
      <c r="O17" s="79" t="s">
        <v>69</v>
      </c>
      <c r="P17" s="64"/>
      <c r="Q17" s="64"/>
      <c r="R17" s="64"/>
      <c r="S17" s="8"/>
      <c r="T17" s="78" t="s">
        <v>69</v>
      </c>
      <c r="U17" s="79" t="s">
        <v>69</v>
      </c>
      <c r="V17" s="64"/>
      <c r="W17" s="64"/>
      <c r="X17" s="64"/>
      <c r="Y17" s="5"/>
      <c r="Z17" s="78" t="s">
        <v>69</v>
      </c>
      <c r="AA17" s="79" t="s">
        <v>69</v>
      </c>
      <c r="AB17" s="64"/>
      <c r="AC17" s="64"/>
      <c r="AD17" s="64"/>
      <c r="AE17" s="8"/>
    </row>
    <row r="18" spans="1:31" ht="17" customHeight="1" x14ac:dyDescent="0.2">
      <c r="A18" s="16" t="s">
        <v>16</v>
      </c>
      <c r="B18" s="19" t="s">
        <v>69</v>
      </c>
      <c r="C18" s="21" t="s">
        <v>70</v>
      </c>
      <c r="D18" s="42">
        <v>185464</v>
      </c>
      <c r="E18" s="25" t="s">
        <v>77</v>
      </c>
      <c r="F18" s="59" t="s">
        <v>113</v>
      </c>
      <c r="G18" s="60" t="s">
        <v>114</v>
      </c>
      <c r="H18" s="50">
        <v>0.95</v>
      </c>
      <c r="I18" s="35">
        <f t="shared" si="0"/>
        <v>5.0000000000000044E-2</v>
      </c>
      <c r="J18" s="63">
        <v>39234</v>
      </c>
      <c r="K18" s="63">
        <v>39630</v>
      </c>
      <c r="L18" s="63">
        <v>40210</v>
      </c>
      <c r="M18" s="26" t="s">
        <v>86</v>
      </c>
      <c r="N18" s="46">
        <v>0.83</v>
      </c>
      <c r="O18" s="49">
        <f t="shared" si="1"/>
        <v>0.17000000000000004</v>
      </c>
      <c r="P18" s="64">
        <v>41518</v>
      </c>
      <c r="Q18" s="64">
        <v>41974</v>
      </c>
      <c r="R18" s="64">
        <v>42217</v>
      </c>
      <c r="S18" s="57" t="s">
        <v>87</v>
      </c>
      <c r="T18" s="78" t="s">
        <v>69</v>
      </c>
      <c r="U18" s="79" t="s">
        <v>69</v>
      </c>
      <c r="V18" s="64"/>
      <c r="W18" s="64"/>
      <c r="X18" s="64"/>
      <c r="Y18" s="5"/>
      <c r="Z18" s="78" t="s">
        <v>69</v>
      </c>
      <c r="AA18" s="79" t="s">
        <v>69</v>
      </c>
      <c r="AB18" s="64"/>
      <c r="AC18" s="64"/>
      <c r="AD18" s="64"/>
      <c r="AE18" s="8"/>
    </row>
    <row r="19" spans="1:31" ht="17" x14ac:dyDescent="0.2">
      <c r="A19" s="16" t="s">
        <v>17</v>
      </c>
      <c r="B19" s="19" t="s">
        <v>69</v>
      </c>
      <c r="C19" s="21" t="s">
        <v>70</v>
      </c>
      <c r="D19" s="42">
        <v>1579000</v>
      </c>
      <c r="E19" s="25" t="s">
        <v>73</v>
      </c>
      <c r="F19" s="59" t="s">
        <v>98</v>
      </c>
      <c r="G19" s="60" t="s">
        <v>69</v>
      </c>
      <c r="H19" s="50">
        <v>0.68</v>
      </c>
      <c r="I19" s="35">
        <f t="shared" si="0"/>
        <v>0.31999999999999995</v>
      </c>
      <c r="J19" s="63">
        <v>39326</v>
      </c>
      <c r="K19" s="63">
        <v>39722</v>
      </c>
      <c r="L19" s="63">
        <v>39995</v>
      </c>
      <c r="M19" s="26" t="s">
        <v>76</v>
      </c>
      <c r="N19" s="78" t="s">
        <v>69</v>
      </c>
      <c r="O19" s="79" t="s">
        <v>69</v>
      </c>
      <c r="P19" s="64"/>
      <c r="Q19" s="64"/>
      <c r="R19" s="64"/>
      <c r="S19" s="8"/>
      <c r="T19" s="78" t="s">
        <v>69</v>
      </c>
      <c r="U19" s="79" t="s">
        <v>69</v>
      </c>
      <c r="V19" s="64"/>
      <c r="W19" s="64"/>
      <c r="X19" s="64"/>
      <c r="Y19" s="5"/>
      <c r="Z19" s="78" t="s">
        <v>69</v>
      </c>
      <c r="AA19" s="79" t="s">
        <v>69</v>
      </c>
      <c r="AB19" s="64"/>
      <c r="AC19" s="64"/>
      <c r="AD19" s="64"/>
      <c r="AE19" s="8"/>
    </row>
    <row r="20" spans="1:31" ht="17" x14ac:dyDescent="0.2">
      <c r="A20" s="16" t="s">
        <v>18</v>
      </c>
      <c r="B20" s="19" t="s">
        <v>69</v>
      </c>
      <c r="C20" s="21" t="s">
        <v>70</v>
      </c>
      <c r="D20" s="42">
        <v>396800</v>
      </c>
      <c r="E20" s="25" t="s">
        <v>73</v>
      </c>
      <c r="F20" s="59" t="s">
        <v>101</v>
      </c>
      <c r="G20" s="60" t="s">
        <v>69</v>
      </c>
      <c r="H20" s="50">
        <v>0.95</v>
      </c>
      <c r="I20" s="35">
        <f t="shared" si="0"/>
        <v>5.0000000000000044E-2</v>
      </c>
      <c r="J20" s="63">
        <v>39600</v>
      </c>
      <c r="K20" s="63">
        <v>40817</v>
      </c>
      <c r="L20" s="63">
        <v>41000</v>
      </c>
      <c r="M20" s="26" t="s">
        <v>74</v>
      </c>
      <c r="N20" s="78" t="s">
        <v>69</v>
      </c>
      <c r="O20" s="79" t="s">
        <v>69</v>
      </c>
      <c r="P20" s="64"/>
      <c r="Q20" s="65"/>
      <c r="R20" s="65"/>
      <c r="S20" s="55"/>
      <c r="T20" s="78" t="s">
        <v>69</v>
      </c>
      <c r="U20" s="79" t="s">
        <v>69</v>
      </c>
      <c r="V20" s="64"/>
      <c r="W20" s="64"/>
      <c r="X20" s="64"/>
      <c r="Y20" s="5"/>
      <c r="Z20" s="78" t="s">
        <v>69</v>
      </c>
      <c r="AA20" s="79" t="s">
        <v>69</v>
      </c>
      <c r="AB20" s="64"/>
      <c r="AC20" s="64"/>
      <c r="AD20" s="64"/>
      <c r="AE20" s="8"/>
    </row>
    <row r="21" spans="1:31" ht="17" x14ac:dyDescent="0.2">
      <c r="A21" s="16" t="s">
        <v>19</v>
      </c>
      <c r="B21" s="19" t="s">
        <v>69</v>
      </c>
      <c r="C21" s="21" t="s">
        <v>70</v>
      </c>
      <c r="D21" s="42">
        <v>3037500</v>
      </c>
      <c r="E21" s="25" t="s">
        <v>73</v>
      </c>
      <c r="F21" s="59" t="s">
        <v>115</v>
      </c>
      <c r="G21" s="60" t="s">
        <v>107</v>
      </c>
      <c r="H21" s="50">
        <v>0.52559999999999996</v>
      </c>
      <c r="I21" s="35">
        <f t="shared" si="0"/>
        <v>0.47440000000000004</v>
      </c>
      <c r="J21" s="63">
        <v>39600</v>
      </c>
      <c r="K21" s="63">
        <v>40817</v>
      </c>
      <c r="L21" s="63">
        <v>41000</v>
      </c>
      <c r="M21" s="26" t="s">
        <v>74</v>
      </c>
      <c r="N21" s="78" t="s">
        <v>69</v>
      </c>
      <c r="O21" s="79" t="s">
        <v>69</v>
      </c>
      <c r="P21" s="64"/>
      <c r="Q21" s="65"/>
      <c r="R21" s="65"/>
      <c r="S21" s="55"/>
      <c r="T21" s="78" t="s">
        <v>69</v>
      </c>
      <c r="U21" s="79" t="s">
        <v>69</v>
      </c>
      <c r="V21" s="64"/>
      <c r="W21" s="64"/>
      <c r="X21" s="64"/>
      <c r="Y21" s="5"/>
      <c r="Z21" s="78" t="s">
        <v>69</v>
      </c>
      <c r="AA21" s="79" t="s">
        <v>69</v>
      </c>
      <c r="AB21" s="64"/>
      <c r="AC21" s="64"/>
      <c r="AD21" s="64"/>
      <c r="AE21" s="8"/>
    </row>
    <row r="22" spans="1:31" ht="17" x14ac:dyDescent="0.2">
      <c r="A22" s="16" t="s">
        <v>20</v>
      </c>
      <c r="B22" s="19" t="s">
        <v>69</v>
      </c>
      <c r="C22" s="21" t="s">
        <v>71</v>
      </c>
      <c r="D22" s="42">
        <v>12700000</v>
      </c>
      <c r="E22" s="25" t="s">
        <v>88</v>
      </c>
      <c r="F22" s="59" t="s">
        <v>116</v>
      </c>
      <c r="G22" s="60" t="s">
        <v>117</v>
      </c>
      <c r="H22" s="50">
        <v>0.371</v>
      </c>
      <c r="I22" s="35">
        <f t="shared" si="0"/>
        <v>0.629</v>
      </c>
      <c r="J22" s="63">
        <v>30317</v>
      </c>
      <c r="K22" s="63">
        <v>31138</v>
      </c>
      <c r="L22" s="63">
        <v>31260</v>
      </c>
      <c r="M22" s="104" t="s">
        <v>89</v>
      </c>
      <c r="N22" s="78" t="s">
        <v>69</v>
      </c>
      <c r="O22" s="79" t="s">
        <v>69</v>
      </c>
      <c r="P22" s="64"/>
      <c r="Q22" s="65"/>
      <c r="R22" s="65"/>
      <c r="S22" s="55"/>
      <c r="T22" s="78" t="s">
        <v>69</v>
      </c>
      <c r="U22" s="79" t="s">
        <v>69</v>
      </c>
      <c r="V22" s="64"/>
      <c r="W22" s="64"/>
      <c r="X22" s="64"/>
      <c r="Y22" s="5"/>
      <c r="Z22" s="78" t="s">
        <v>69</v>
      </c>
      <c r="AA22" s="79" t="s">
        <v>69</v>
      </c>
      <c r="AB22" s="64"/>
      <c r="AC22" s="64"/>
      <c r="AD22" s="64"/>
      <c r="AE22" s="8"/>
    </row>
    <row r="23" spans="1:31" ht="17" x14ac:dyDescent="0.2">
      <c r="A23" s="16" t="s">
        <v>21</v>
      </c>
      <c r="B23" s="19" t="s">
        <v>69</v>
      </c>
      <c r="C23" s="21" t="s">
        <v>71</v>
      </c>
      <c r="D23" s="42">
        <v>6057000</v>
      </c>
      <c r="E23" s="25" t="s">
        <v>88</v>
      </c>
      <c r="F23" s="59" t="s">
        <v>111</v>
      </c>
      <c r="G23" s="60" t="s">
        <v>118</v>
      </c>
      <c r="H23" s="50">
        <v>0.76</v>
      </c>
      <c r="I23" s="35">
        <f t="shared" si="0"/>
        <v>0.24</v>
      </c>
      <c r="J23" s="63">
        <v>31168</v>
      </c>
      <c r="K23" s="63">
        <v>31837</v>
      </c>
      <c r="L23" s="63">
        <v>31929</v>
      </c>
      <c r="M23" s="104" t="s">
        <v>90</v>
      </c>
      <c r="N23" s="46">
        <v>0.5</v>
      </c>
      <c r="O23" s="49">
        <f t="shared" si="1"/>
        <v>0.5</v>
      </c>
      <c r="P23" s="65">
        <v>32295</v>
      </c>
      <c r="Q23" s="65">
        <v>32629</v>
      </c>
      <c r="R23" s="65">
        <v>32752</v>
      </c>
      <c r="S23" s="102" t="s">
        <v>127</v>
      </c>
      <c r="T23" s="52">
        <v>0.55000000000000004</v>
      </c>
      <c r="U23" s="47">
        <f t="shared" si="4"/>
        <v>0.44999999999999996</v>
      </c>
      <c r="V23" s="65">
        <v>35947</v>
      </c>
      <c r="W23" s="64">
        <v>36008</v>
      </c>
      <c r="X23" s="64">
        <v>36404</v>
      </c>
      <c r="Y23" s="89" t="s">
        <v>125</v>
      </c>
      <c r="Z23" s="78" t="s">
        <v>69</v>
      </c>
      <c r="AA23" s="79" t="s">
        <v>69</v>
      </c>
      <c r="AB23" s="64"/>
      <c r="AC23" s="64"/>
      <c r="AD23" s="64"/>
      <c r="AE23" s="8"/>
    </row>
    <row r="24" spans="1:31" ht="17" customHeight="1" x14ac:dyDescent="0.2">
      <c r="A24" s="16" t="s">
        <v>22</v>
      </c>
      <c r="B24" s="19" t="s">
        <v>69</v>
      </c>
      <c r="C24" s="21" t="s">
        <v>71</v>
      </c>
      <c r="D24" s="42">
        <v>670000</v>
      </c>
      <c r="E24" s="25" t="s">
        <v>88</v>
      </c>
      <c r="F24" s="61" t="s">
        <v>111</v>
      </c>
      <c r="G24" s="62" t="s">
        <v>107</v>
      </c>
      <c r="H24" s="50">
        <v>0.08</v>
      </c>
      <c r="I24" s="35">
        <f t="shared" si="0"/>
        <v>0.92</v>
      </c>
      <c r="J24" s="63">
        <v>41153</v>
      </c>
      <c r="K24" s="63">
        <v>41760</v>
      </c>
      <c r="L24" s="63">
        <v>42064</v>
      </c>
      <c r="M24" s="26" t="s">
        <v>91</v>
      </c>
      <c r="N24" s="78" t="s">
        <v>69</v>
      </c>
      <c r="O24" s="79" t="s">
        <v>69</v>
      </c>
      <c r="P24" s="64"/>
      <c r="Q24" s="65"/>
      <c r="R24" s="65"/>
      <c r="S24" s="55"/>
      <c r="T24" s="78" t="s">
        <v>69</v>
      </c>
      <c r="U24" s="79" t="s">
        <v>69</v>
      </c>
      <c r="V24" s="64"/>
      <c r="W24" s="64"/>
      <c r="X24" s="64"/>
      <c r="Y24" s="5"/>
      <c r="Z24" s="78" t="s">
        <v>69</v>
      </c>
      <c r="AA24" s="79" t="s">
        <v>69</v>
      </c>
      <c r="AB24" s="64"/>
      <c r="AC24" s="64"/>
      <c r="AD24" s="64"/>
      <c r="AE24" s="8"/>
    </row>
    <row r="25" spans="1:31" ht="17" x14ac:dyDescent="0.2">
      <c r="A25" s="16" t="s">
        <v>29</v>
      </c>
      <c r="B25" s="19" t="s">
        <v>69</v>
      </c>
      <c r="C25" s="21" t="s">
        <v>70</v>
      </c>
      <c r="D25" s="42">
        <v>812478</v>
      </c>
      <c r="E25" s="25" t="s">
        <v>73</v>
      </c>
      <c r="F25" s="59" t="s">
        <v>69</v>
      </c>
      <c r="G25" s="59" t="s">
        <v>69</v>
      </c>
      <c r="H25" s="50">
        <v>0.129</v>
      </c>
      <c r="I25" s="35">
        <f>1-H25</f>
        <v>0.871</v>
      </c>
      <c r="J25" s="63">
        <v>39600</v>
      </c>
      <c r="K25" s="63">
        <v>40817</v>
      </c>
      <c r="L25" s="63">
        <v>41000</v>
      </c>
      <c r="M25" s="27" t="s">
        <v>74</v>
      </c>
      <c r="N25" s="48">
        <v>0.18529999999999899</v>
      </c>
      <c r="O25" s="49">
        <f>1-N25</f>
        <v>0.81470000000000098</v>
      </c>
      <c r="P25" s="64">
        <v>41071</v>
      </c>
      <c r="Q25" s="64">
        <v>41244</v>
      </c>
      <c r="R25" s="64">
        <v>41456</v>
      </c>
      <c r="S25" s="8" t="s">
        <v>79</v>
      </c>
      <c r="T25" s="78" t="s">
        <v>69</v>
      </c>
      <c r="U25" s="79" t="s">
        <v>69</v>
      </c>
      <c r="V25" s="64"/>
      <c r="W25" s="64"/>
      <c r="X25" s="64"/>
      <c r="Y25" s="5"/>
      <c r="Z25" s="78" t="s">
        <v>69</v>
      </c>
      <c r="AA25" s="79" t="s">
        <v>69</v>
      </c>
      <c r="AB25" s="64"/>
      <c r="AC25" s="64"/>
      <c r="AD25" s="64"/>
      <c r="AE25" s="8"/>
    </row>
    <row r="26" spans="1:31" ht="17" x14ac:dyDescent="0.2">
      <c r="A26" s="16" t="s">
        <v>30</v>
      </c>
      <c r="B26" s="19" t="s">
        <v>69</v>
      </c>
      <c r="C26" s="21" t="s">
        <v>70</v>
      </c>
      <c r="D26" s="42">
        <v>62249</v>
      </c>
      <c r="E26" s="25" t="s">
        <v>73</v>
      </c>
      <c r="F26" s="59" t="s">
        <v>69</v>
      </c>
      <c r="G26" s="59" t="s">
        <v>69</v>
      </c>
      <c r="H26" s="50">
        <v>0.32579999999999998</v>
      </c>
      <c r="I26" s="35">
        <f t="shared" ref="I26:I58" si="5">1-H26</f>
        <v>0.67420000000000002</v>
      </c>
      <c r="J26" s="63">
        <v>39601</v>
      </c>
      <c r="K26" s="63">
        <v>40817</v>
      </c>
      <c r="L26" s="63">
        <v>41000</v>
      </c>
      <c r="M26" s="27" t="s">
        <v>74</v>
      </c>
      <c r="N26" s="46">
        <v>0.21249999999999999</v>
      </c>
      <c r="O26" s="49">
        <f t="shared" si="1"/>
        <v>0.78749999999999998</v>
      </c>
      <c r="P26" s="64">
        <v>41071</v>
      </c>
      <c r="Q26" s="64">
        <v>41244</v>
      </c>
      <c r="R26" s="64">
        <v>41456</v>
      </c>
      <c r="S26" s="8" t="s">
        <v>79</v>
      </c>
      <c r="T26" s="78" t="s">
        <v>69</v>
      </c>
      <c r="U26" s="79" t="s">
        <v>69</v>
      </c>
      <c r="V26" s="64"/>
      <c r="W26" s="64"/>
      <c r="X26" s="64"/>
      <c r="Y26" s="5"/>
      <c r="Z26" s="78" t="s">
        <v>69</v>
      </c>
      <c r="AA26" s="79" t="s">
        <v>69</v>
      </c>
      <c r="AB26" s="64"/>
      <c r="AC26" s="64"/>
      <c r="AD26" s="64"/>
      <c r="AE26" s="8"/>
    </row>
    <row r="27" spans="1:31" ht="17" x14ac:dyDescent="0.2">
      <c r="A27" s="16" t="s">
        <v>31</v>
      </c>
      <c r="B27" s="19" t="s">
        <v>69</v>
      </c>
      <c r="C27" s="21" t="s">
        <v>70</v>
      </c>
      <c r="D27" s="42">
        <v>335744</v>
      </c>
      <c r="E27" s="25" t="s">
        <v>73</v>
      </c>
      <c r="F27" s="59" t="s">
        <v>69</v>
      </c>
      <c r="G27" s="60" t="s">
        <v>119</v>
      </c>
      <c r="H27" s="50">
        <v>0.69359999999999999</v>
      </c>
      <c r="I27" s="35">
        <f t="shared" si="5"/>
        <v>0.30640000000000001</v>
      </c>
      <c r="J27" s="63">
        <v>39602</v>
      </c>
      <c r="K27" s="63">
        <v>40817</v>
      </c>
      <c r="L27" s="63">
        <v>41000</v>
      </c>
      <c r="M27" s="27" t="s">
        <v>74</v>
      </c>
      <c r="N27" s="46">
        <v>0.65339999999999998</v>
      </c>
      <c r="O27" s="49">
        <f t="shared" si="1"/>
        <v>0.34660000000000002</v>
      </c>
      <c r="P27" s="64">
        <v>41061</v>
      </c>
      <c r="Q27" s="64">
        <v>41244</v>
      </c>
      <c r="R27" s="64">
        <v>41456</v>
      </c>
      <c r="S27" s="8" t="s">
        <v>79</v>
      </c>
      <c r="T27" s="78" t="s">
        <v>69</v>
      </c>
      <c r="U27" s="79" t="s">
        <v>69</v>
      </c>
      <c r="V27" s="64"/>
      <c r="W27" s="64"/>
      <c r="X27" s="64"/>
      <c r="Y27" s="5"/>
      <c r="Z27" s="78" t="s">
        <v>69</v>
      </c>
      <c r="AA27" s="79" t="s">
        <v>69</v>
      </c>
      <c r="AB27" s="64"/>
      <c r="AC27" s="64"/>
      <c r="AD27" s="64"/>
      <c r="AE27" s="8"/>
    </row>
    <row r="28" spans="1:31" ht="17" x14ac:dyDescent="0.2">
      <c r="A28" s="16" t="s">
        <v>32</v>
      </c>
      <c r="B28" s="19" t="s">
        <v>69</v>
      </c>
      <c r="C28" s="21" t="s">
        <v>70</v>
      </c>
      <c r="D28" s="42">
        <v>0</v>
      </c>
      <c r="E28" s="25"/>
      <c r="F28" s="59" t="s">
        <v>69</v>
      </c>
      <c r="G28" s="59" t="s">
        <v>69</v>
      </c>
      <c r="H28" s="50">
        <v>0.65590000000000004</v>
      </c>
      <c r="I28" s="35">
        <f t="shared" si="5"/>
        <v>0.34409999999999996</v>
      </c>
      <c r="J28" s="63">
        <v>39603</v>
      </c>
      <c r="K28" s="63">
        <v>40817</v>
      </c>
      <c r="L28" s="63">
        <v>41000</v>
      </c>
      <c r="M28" s="27" t="s">
        <v>74</v>
      </c>
      <c r="N28" s="78" t="s">
        <v>69</v>
      </c>
      <c r="O28" s="79" t="s">
        <v>69</v>
      </c>
      <c r="P28" s="64"/>
      <c r="Q28" s="64"/>
      <c r="R28" s="64"/>
      <c r="S28" s="8"/>
      <c r="T28" s="78" t="s">
        <v>69</v>
      </c>
      <c r="U28" s="79" t="s">
        <v>69</v>
      </c>
      <c r="V28" s="64"/>
      <c r="W28" s="64"/>
      <c r="X28" s="64"/>
      <c r="Y28" s="5"/>
      <c r="Z28" s="78" t="s">
        <v>69</v>
      </c>
      <c r="AA28" s="79" t="s">
        <v>69</v>
      </c>
      <c r="AB28" s="64"/>
      <c r="AC28" s="64"/>
      <c r="AD28" s="64"/>
      <c r="AE28" s="8"/>
    </row>
    <row r="29" spans="1:31" ht="17" x14ac:dyDescent="0.2">
      <c r="A29" s="16" t="s">
        <v>33</v>
      </c>
      <c r="B29" s="19" t="s">
        <v>69</v>
      </c>
      <c r="C29" s="21" t="s">
        <v>70</v>
      </c>
      <c r="D29" s="42">
        <v>0</v>
      </c>
      <c r="E29" s="25"/>
      <c r="F29" s="59" t="s">
        <v>69</v>
      </c>
      <c r="G29" s="59" t="s">
        <v>69</v>
      </c>
      <c r="H29" s="50">
        <v>0.1779</v>
      </c>
      <c r="I29" s="35">
        <f t="shared" si="5"/>
        <v>0.82210000000000005</v>
      </c>
      <c r="J29" s="63">
        <v>39604</v>
      </c>
      <c r="K29" s="63">
        <v>40817</v>
      </c>
      <c r="L29" s="63">
        <v>41000</v>
      </c>
      <c r="M29" s="27" t="s">
        <v>74</v>
      </c>
      <c r="N29" s="78" t="s">
        <v>69</v>
      </c>
      <c r="O29" s="79" t="s">
        <v>69</v>
      </c>
      <c r="P29" s="64"/>
      <c r="Q29" s="64"/>
      <c r="R29" s="64"/>
      <c r="S29" s="8"/>
      <c r="T29" s="78" t="s">
        <v>69</v>
      </c>
      <c r="U29" s="79" t="s">
        <v>69</v>
      </c>
      <c r="V29" s="64"/>
      <c r="W29" s="64"/>
      <c r="X29" s="64"/>
      <c r="Y29" s="5"/>
      <c r="Z29" s="78" t="s">
        <v>69</v>
      </c>
      <c r="AA29" s="79" t="s">
        <v>69</v>
      </c>
      <c r="AB29" s="64"/>
      <c r="AC29" s="64"/>
      <c r="AD29" s="64"/>
      <c r="AE29" s="8"/>
    </row>
    <row r="30" spans="1:31" ht="17" x14ac:dyDescent="0.2">
      <c r="A30" s="17" t="s">
        <v>35</v>
      </c>
      <c r="B30" s="19" t="s">
        <v>34</v>
      </c>
      <c r="C30" s="21" t="s">
        <v>70</v>
      </c>
      <c r="D30" s="42">
        <v>55596</v>
      </c>
      <c r="E30" s="25" t="s">
        <v>73</v>
      </c>
      <c r="F30" s="59" t="s">
        <v>69</v>
      </c>
      <c r="G30" s="59" t="s">
        <v>69</v>
      </c>
      <c r="H30" s="50">
        <v>0.96189999999999998</v>
      </c>
      <c r="I30" s="35">
        <f t="shared" si="5"/>
        <v>3.8100000000000023E-2</v>
      </c>
      <c r="J30" s="63">
        <v>39605</v>
      </c>
      <c r="K30" s="63">
        <v>40817</v>
      </c>
      <c r="L30" s="63">
        <v>41000</v>
      </c>
      <c r="M30" s="27" t="s">
        <v>74</v>
      </c>
      <c r="N30" s="46">
        <v>0.90769999999999995</v>
      </c>
      <c r="O30" s="49">
        <f t="shared" si="1"/>
        <v>9.2300000000000049E-2</v>
      </c>
      <c r="P30" s="64">
        <v>41061</v>
      </c>
      <c r="Q30" s="64">
        <v>41244</v>
      </c>
      <c r="R30" s="64">
        <v>41456</v>
      </c>
      <c r="S30" s="8" t="s">
        <v>79</v>
      </c>
      <c r="T30" s="78" t="s">
        <v>69</v>
      </c>
      <c r="U30" s="79" t="s">
        <v>69</v>
      </c>
      <c r="V30" s="64"/>
      <c r="W30" s="64"/>
      <c r="X30" s="64"/>
      <c r="Y30" s="5"/>
      <c r="Z30" s="78" t="s">
        <v>69</v>
      </c>
      <c r="AA30" s="79" t="s">
        <v>69</v>
      </c>
      <c r="AB30" s="64"/>
      <c r="AC30" s="64"/>
      <c r="AD30" s="64"/>
      <c r="AE30" s="8"/>
    </row>
    <row r="31" spans="1:31" ht="17" x14ac:dyDescent="0.2">
      <c r="A31" s="16" t="s">
        <v>36</v>
      </c>
      <c r="B31" s="19" t="s">
        <v>34</v>
      </c>
      <c r="C31" s="21" t="s">
        <v>70</v>
      </c>
      <c r="D31" s="42">
        <v>90323</v>
      </c>
      <c r="E31" s="25" t="s">
        <v>73</v>
      </c>
      <c r="F31" s="59" t="s">
        <v>69</v>
      </c>
      <c r="G31" s="59" t="s">
        <v>69</v>
      </c>
      <c r="H31" s="50">
        <v>0.73140000000000005</v>
      </c>
      <c r="I31" s="35">
        <f t="shared" si="5"/>
        <v>0.26859999999999995</v>
      </c>
      <c r="J31" s="63">
        <v>39606</v>
      </c>
      <c r="K31" s="63">
        <v>40817</v>
      </c>
      <c r="L31" s="63">
        <v>41000</v>
      </c>
      <c r="M31" s="27" t="s">
        <v>74</v>
      </c>
      <c r="N31" s="46">
        <v>0.73950000000000005</v>
      </c>
      <c r="O31" s="49">
        <f t="shared" si="1"/>
        <v>0.26049999999999995</v>
      </c>
      <c r="P31" s="64">
        <v>41062</v>
      </c>
      <c r="Q31" s="64">
        <v>41244</v>
      </c>
      <c r="R31" s="64">
        <v>41456</v>
      </c>
      <c r="S31" s="8" t="s">
        <v>79</v>
      </c>
      <c r="T31" s="78" t="s">
        <v>69</v>
      </c>
      <c r="U31" s="79" t="s">
        <v>69</v>
      </c>
      <c r="V31" s="64"/>
      <c r="W31" s="64"/>
      <c r="X31" s="64"/>
      <c r="Y31" s="5"/>
      <c r="Z31" s="78" t="s">
        <v>69</v>
      </c>
      <c r="AA31" s="79" t="s">
        <v>69</v>
      </c>
      <c r="AB31" s="64"/>
      <c r="AC31" s="64"/>
      <c r="AD31" s="64"/>
      <c r="AE31" s="8"/>
    </row>
    <row r="32" spans="1:31" ht="17" x14ac:dyDescent="0.2">
      <c r="A32" s="16" t="s">
        <v>37</v>
      </c>
      <c r="B32" s="19" t="s">
        <v>34</v>
      </c>
      <c r="C32" s="21" t="s">
        <v>70</v>
      </c>
      <c r="D32" s="42">
        <v>2863</v>
      </c>
      <c r="E32" s="25" t="s">
        <v>73</v>
      </c>
      <c r="F32" s="59" t="s">
        <v>69</v>
      </c>
      <c r="G32" s="59" t="s">
        <v>69</v>
      </c>
      <c r="H32" s="50">
        <v>0.70909999999999995</v>
      </c>
      <c r="I32" s="35">
        <f t="shared" si="5"/>
        <v>0.29090000000000005</v>
      </c>
      <c r="J32" s="63">
        <v>39607</v>
      </c>
      <c r="K32" s="63">
        <v>40817</v>
      </c>
      <c r="L32" s="63">
        <v>41000</v>
      </c>
      <c r="M32" s="27" t="s">
        <v>74</v>
      </c>
      <c r="N32" s="46">
        <v>0.83420000000000005</v>
      </c>
      <c r="O32" s="49">
        <f t="shared" si="1"/>
        <v>0.16579999999999995</v>
      </c>
      <c r="P32" s="64">
        <v>41063</v>
      </c>
      <c r="Q32" s="64">
        <v>41244</v>
      </c>
      <c r="R32" s="64">
        <v>41456</v>
      </c>
      <c r="S32" s="8" t="s">
        <v>79</v>
      </c>
      <c r="T32" s="78" t="s">
        <v>69</v>
      </c>
      <c r="U32" s="79" t="s">
        <v>69</v>
      </c>
      <c r="V32" s="64"/>
      <c r="W32" s="64"/>
      <c r="X32" s="64"/>
      <c r="Y32" s="5"/>
      <c r="Z32" s="78" t="s">
        <v>69</v>
      </c>
      <c r="AA32" s="79" t="s">
        <v>69</v>
      </c>
      <c r="AB32" s="64"/>
      <c r="AC32" s="64"/>
      <c r="AD32" s="64"/>
      <c r="AE32" s="8"/>
    </row>
    <row r="33" spans="1:31" ht="17" x14ac:dyDescent="0.2">
      <c r="A33" s="16" t="s">
        <v>38</v>
      </c>
      <c r="B33" s="19" t="s">
        <v>34</v>
      </c>
      <c r="C33" s="21" t="s">
        <v>70</v>
      </c>
      <c r="D33" s="42">
        <v>7983</v>
      </c>
      <c r="E33" s="25" t="s">
        <v>73</v>
      </c>
      <c r="F33" s="59" t="s">
        <v>69</v>
      </c>
      <c r="G33" s="59" t="s">
        <v>69</v>
      </c>
      <c r="H33" s="50">
        <v>0.16220000000000001</v>
      </c>
      <c r="I33" s="35">
        <f t="shared" ref="I33" si="6">1-H33</f>
        <v>0.83779999999999999</v>
      </c>
      <c r="J33" s="63">
        <v>39608</v>
      </c>
      <c r="K33" s="63">
        <v>40817</v>
      </c>
      <c r="L33" s="63">
        <v>41000</v>
      </c>
      <c r="M33" s="27" t="s">
        <v>74</v>
      </c>
      <c r="N33" s="46">
        <v>0.22170000000000001</v>
      </c>
      <c r="O33" s="49">
        <f t="shared" si="1"/>
        <v>0.77829999999999999</v>
      </c>
      <c r="P33" s="64">
        <v>41064</v>
      </c>
      <c r="Q33" s="64">
        <v>41244</v>
      </c>
      <c r="R33" s="64">
        <v>41456</v>
      </c>
      <c r="S33" s="8" t="s">
        <v>79</v>
      </c>
      <c r="T33" s="78" t="s">
        <v>69</v>
      </c>
      <c r="U33" s="79" t="s">
        <v>69</v>
      </c>
      <c r="V33" s="64"/>
      <c r="W33" s="64"/>
      <c r="X33" s="64"/>
      <c r="Y33" s="5"/>
      <c r="Z33" s="78" t="s">
        <v>69</v>
      </c>
      <c r="AA33" s="79" t="s">
        <v>69</v>
      </c>
      <c r="AB33" s="64"/>
      <c r="AC33" s="64"/>
      <c r="AD33" s="64"/>
      <c r="AE33" s="8"/>
    </row>
    <row r="34" spans="1:31" ht="17" x14ac:dyDescent="0.2">
      <c r="A34" s="16" t="s">
        <v>39</v>
      </c>
      <c r="B34" s="19" t="s">
        <v>34</v>
      </c>
      <c r="C34" s="21" t="s">
        <v>70</v>
      </c>
      <c r="D34" s="42">
        <v>9466</v>
      </c>
      <c r="E34" s="25" t="s">
        <v>73</v>
      </c>
      <c r="F34" s="59" t="s">
        <v>69</v>
      </c>
      <c r="G34" s="59" t="s">
        <v>69</v>
      </c>
      <c r="H34" s="50">
        <v>0.93120000000000003</v>
      </c>
      <c r="I34" s="35">
        <f t="shared" si="5"/>
        <v>6.8799999999999972E-2</v>
      </c>
      <c r="J34" s="63">
        <v>39609</v>
      </c>
      <c r="K34" s="63">
        <v>40817</v>
      </c>
      <c r="L34" s="63">
        <v>41000</v>
      </c>
      <c r="M34" s="27" t="s">
        <v>74</v>
      </c>
      <c r="N34" s="46">
        <v>0.92500000000000004</v>
      </c>
      <c r="O34" s="49">
        <f t="shared" si="1"/>
        <v>7.4999999999999956E-2</v>
      </c>
      <c r="P34" s="64">
        <v>41065</v>
      </c>
      <c r="Q34" s="64">
        <v>41244</v>
      </c>
      <c r="R34" s="64">
        <v>41456</v>
      </c>
      <c r="S34" s="8" t="s">
        <v>79</v>
      </c>
      <c r="T34" s="78" t="s">
        <v>69</v>
      </c>
      <c r="U34" s="79" t="s">
        <v>69</v>
      </c>
      <c r="V34" s="64"/>
      <c r="W34" s="64"/>
      <c r="X34" s="64"/>
      <c r="Y34" s="5"/>
      <c r="Z34" s="78" t="s">
        <v>69</v>
      </c>
      <c r="AA34" s="79" t="s">
        <v>69</v>
      </c>
      <c r="AB34" s="64"/>
      <c r="AC34" s="64"/>
      <c r="AD34" s="64"/>
      <c r="AE34" s="8"/>
    </row>
    <row r="35" spans="1:31" ht="17" x14ac:dyDescent="0.2">
      <c r="A35" s="16" t="s">
        <v>40</v>
      </c>
      <c r="B35" s="19" t="s">
        <v>34</v>
      </c>
      <c r="C35" s="21" t="s">
        <v>70</v>
      </c>
      <c r="D35" s="42">
        <v>3665</v>
      </c>
      <c r="E35" s="25" t="s">
        <v>73</v>
      </c>
      <c r="F35" s="59" t="s">
        <v>69</v>
      </c>
      <c r="G35" s="59" t="s">
        <v>69</v>
      </c>
      <c r="H35" s="50">
        <v>0.31680000000000003</v>
      </c>
      <c r="I35" s="35">
        <f t="shared" ref="I35" si="7">1-H35</f>
        <v>0.68320000000000003</v>
      </c>
      <c r="J35" s="63">
        <v>39610</v>
      </c>
      <c r="K35" s="63">
        <v>40817</v>
      </c>
      <c r="L35" s="63">
        <v>41000</v>
      </c>
      <c r="M35" s="27" t="s">
        <v>74</v>
      </c>
      <c r="N35" s="46">
        <v>0.29909999999999998</v>
      </c>
      <c r="O35" s="49">
        <f t="shared" si="1"/>
        <v>0.70090000000000008</v>
      </c>
      <c r="P35" s="64">
        <v>41066</v>
      </c>
      <c r="Q35" s="64">
        <v>41244</v>
      </c>
      <c r="R35" s="64">
        <v>41456</v>
      </c>
      <c r="S35" s="8" t="s">
        <v>79</v>
      </c>
      <c r="T35" s="78" t="s">
        <v>69</v>
      </c>
      <c r="U35" s="79" t="s">
        <v>69</v>
      </c>
      <c r="V35" s="64"/>
      <c r="W35" s="64"/>
      <c r="X35" s="64"/>
      <c r="Y35" s="5"/>
      <c r="Z35" s="78" t="s">
        <v>69</v>
      </c>
      <c r="AA35" s="79" t="s">
        <v>69</v>
      </c>
      <c r="AB35" s="64"/>
      <c r="AC35" s="64"/>
      <c r="AD35" s="64"/>
      <c r="AE35" s="8"/>
    </row>
    <row r="36" spans="1:31" ht="17" x14ac:dyDescent="0.2">
      <c r="A36" s="16" t="s">
        <v>42</v>
      </c>
      <c r="B36" s="19" t="s">
        <v>41</v>
      </c>
      <c r="C36" s="21" t="s">
        <v>70</v>
      </c>
      <c r="D36" s="42">
        <v>302517</v>
      </c>
      <c r="E36" s="25" t="s">
        <v>73</v>
      </c>
      <c r="F36" s="59" t="s">
        <v>69</v>
      </c>
      <c r="G36" s="59" t="s">
        <v>69</v>
      </c>
      <c r="H36" s="50">
        <v>0.51529999999999998</v>
      </c>
      <c r="I36" s="35">
        <f t="shared" si="5"/>
        <v>0.48470000000000002</v>
      </c>
      <c r="J36" s="63">
        <v>39611</v>
      </c>
      <c r="K36" s="63">
        <v>40817</v>
      </c>
      <c r="L36" s="63">
        <v>41000</v>
      </c>
      <c r="M36" s="27" t="s">
        <v>74</v>
      </c>
      <c r="N36" s="46">
        <v>0.48699999999999999</v>
      </c>
      <c r="O36" s="49">
        <f t="shared" si="1"/>
        <v>0.51300000000000001</v>
      </c>
      <c r="P36" s="64">
        <v>41067</v>
      </c>
      <c r="Q36" s="64">
        <v>41244</v>
      </c>
      <c r="R36" s="64">
        <v>41456</v>
      </c>
      <c r="S36" s="8" t="s">
        <v>79</v>
      </c>
      <c r="T36" s="78" t="s">
        <v>69</v>
      </c>
      <c r="U36" s="79" t="s">
        <v>69</v>
      </c>
      <c r="V36" s="64"/>
      <c r="W36" s="64"/>
      <c r="X36" s="64"/>
      <c r="Y36" s="5"/>
      <c r="Z36" s="78" t="s">
        <v>69</v>
      </c>
      <c r="AA36" s="79" t="s">
        <v>69</v>
      </c>
      <c r="AB36" s="64"/>
      <c r="AC36" s="64"/>
      <c r="AD36" s="64"/>
      <c r="AE36" s="8"/>
    </row>
    <row r="37" spans="1:31" ht="17" x14ac:dyDescent="0.2">
      <c r="A37" s="16" t="s">
        <v>43</v>
      </c>
      <c r="B37" s="19" t="s">
        <v>41</v>
      </c>
      <c r="C37" s="21" t="s">
        <v>70</v>
      </c>
      <c r="D37" s="42">
        <v>145434</v>
      </c>
      <c r="E37" s="25" t="s">
        <v>73</v>
      </c>
      <c r="F37" s="59" t="s">
        <v>69</v>
      </c>
      <c r="G37" s="59" t="s">
        <v>69</v>
      </c>
      <c r="H37" s="50">
        <v>0.2525</v>
      </c>
      <c r="I37" s="35">
        <f t="shared" si="5"/>
        <v>0.74750000000000005</v>
      </c>
      <c r="J37" s="63">
        <v>39612</v>
      </c>
      <c r="K37" s="63">
        <v>40817</v>
      </c>
      <c r="L37" s="63">
        <v>41000</v>
      </c>
      <c r="M37" s="27" t="s">
        <v>74</v>
      </c>
      <c r="N37" s="46">
        <v>0.2601</v>
      </c>
      <c r="O37" s="49">
        <f t="shared" si="1"/>
        <v>0.7399</v>
      </c>
      <c r="P37" s="64">
        <v>41068</v>
      </c>
      <c r="Q37" s="64">
        <v>41244</v>
      </c>
      <c r="R37" s="64">
        <v>41456</v>
      </c>
      <c r="S37" s="8" t="s">
        <v>79</v>
      </c>
      <c r="T37" s="78" t="s">
        <v>69</v>
      </c>
      <c r="U37" s="79" t="s">
        <v>69</v>
      </c>
      <c r="V37" s="64"/>
      <c r="W37" s="64"/>
      <c r="X37" s="64"/>
      <c r="Y37" s="5"/>
      <c r="Z37" s="78" t="s">
        <v>69</v>
      </c>
      <c r="AA37" s="79" t="s">
        <v>69</v>
      </c>
      <c r="AB37" s="64"/>
      <c r="AC37" s="64"/>
      <c r="AD37" s="64"/>
      <c r="AE37" s="8"/>
    </row>
    <row r="38" spans="1:31" ht="17" x14ac:dyDescent="0.2">
      <c r="A38" s="16" t="s">
        <v>44</v>
      </c>
      <c r="B38" s="19" t="s">
        <v>41</v>
      </c>
      <c r="C38" s="21" t="s">
        <v>70</v>
      </c>
      <c r="D38" s="42">
        <v>9270</v>
      </c>
      <c r="E38" s="25" t="s">
        <v>73</v>
      </c>
      <c r="F38" s="59" t="s">
        <v>69</v>
      </c>
      <c r="G38" s="59" t="s">
        <v>69</v>
      </c>
      <c r="H38" s="50">
        <v>0.4662</v>
      </c>
      <c r="I38" s="35">
        <f t="shared" si="5"/>
        <v>0.53380000000000005</v>
      </c>
      <c r="J38" s="63">
        <v>39613</v>
      </c>
      <c r="K38" s="63">
        <v>40817</v>
      </c>
      <c r="L38" s="63">
        <v>41000</v>
      </c>
      <c r="M38" s="27" t="s">
        <v>74</v>
      </c>
      <c r="N38" s="46">
        <v>0.4607</v>
      </c>
      <c r="O38" s="49">
        <f t="shared" si="1"/>
        <v>0.5393</v>
      </c>
      <c r="P38" s="64">
        <v>41069</v>
      </c>
      <c r="Q38" s="64">
        <v>41244</v>
      </c>
      <c r="R38" s="64">
        <v>41456</v>
      </c>
      <c r="S38" s="8" t="s">
        <v>79</v>
      </c>
      <c r="T38" s="78" t="s">
        <v>69</v>
      </c>
      <c r="U38" s="79" t="s">
        <v>69</v>
      </c>
      <c r="V38" s="64"/>
      <c r="W38" s="64"/>
      <c r="X38" s="64"/>
      <c r="Y38" s="5"/>
      <c r="Z38" s="78" t="s">
        <v>69</v>
      </c>
      <c r="AA38" s="79" t="s">
        <v>69</v>
      </c>
      <c r="AB38" s="64"/>
      <c r="AC38" s="64"/>
      <c r="AD38" s="64"/>
      <c r="AE38" s="8"/>
    </row>
    <row r="39" spans="1:31" ht="17" x14ac:dyDescent="0.2">
      <c r="A39" s="16" t="s">
        <v>46</v>
      </c>
      <c r="B39" s="19" t="s">
        <v>45</v>
      </c>
      <c r="C39" s="21" t="s">
        <v>70</v>
      </c>
      <c r="D39" s="42">
        <v>1247132</v>
      </c>
      <c r="E39" s="25" t="s">
        <v>73</v>
      </c>
      <c r="F39" s="59" t="s">
        <v>69</v>
      </c>
      <c r="G39" s="59" t="s">
        <v>69</v>
      </c>
      <c r="H39" s="50">
        <v>0.2</v>
      </c>
      <c r="I39" s="35">
        <f t="shared" si="5"/>
        <v>0.8</v>
      </c>
      <c r="J39" s="63">
        <v>39614</v>
      </c>
      <c r="K39" s="63">
        <v>40817</v>
      </c>
      <c r="L39" s="63">
        <v>41000</v>
      </c>
      <c r="M39" s="27" t="s">
        <v>74</v>
      </c>
      <c r="N39" s="46">
        <v>0.24229999999999999</v>
      </c>
      <c r="O39" s="49">
        <f t="shared" si="1"/>
        <v>0.75770000000000004</v>
      </c>
      <c r="P39" s="64">
        <v>41070</v>
      </c>
      <c r="Q39" s="64">
        <v>41244</v>
      </c>
      <c r="R39" s="64">
        <v>41456</v>
      </c>
      <c r="S39" s="8" t="s">
        <v>79</v>
      </c>
      <c r="T39" s="78" t="s">
        <v>69</v>
      </c>
      <c r="U39" s="79" t="s">
        <v>69</v>
      </c>
      <c r="V39" s="64"/>
      <c r="W39" s="64"/>
      <c r="X39" s="64"/>
      <c r="Y39" s="5"/>
      <c r="Z39" s="78" t="s">
        <v>69</v>
      </c>
      <c r="AA39" s="79" t="s">
        <v>69</v>
      </c>
      <c r="AB39" s="64"/>
      <c r="AC39" s="64"/>
      <c r="AD39" s="64"/>
      <c r="AE39" s="8"/>
    </row>
    <row r="40" spans="1:31" ht="17" x14ac:dyDescent="0.2">
      <c r="A40" s="16" t="s">
        <v>47</v>
      </c>
      <c r="B40" s="19" t="s">
        <v>45</v>
      </c>
      <c r="C40" s="21" t="s">
        <v>70</v>
      </c>
      <c r="D40" s="42">
        <v>203486</v>
      </c>
      <c r="E40" s="25" t="s">
        <v>73</v>
      </c>
      <c r="F40" s="59" t="s">
        <v>69</v>
      </c>
      <c r="G40" s="59" t="s">
        <v>69</v>
      </c>
      <c r="H40" s="50">
        <v>0.1221</v>
      </c>
      <c r="I40" s="35">
        <f t="shared" si="5"/>
        <v>0.87790000000000001</v>
      </c>
      <c r="J40" s="63">
        <v>39615</v>
      </c>
      <c r="K40" s="63">
        <v>40817</v>
      </c>
      <c r="L40" s="63">
        <v>41000</v>
      </c>
      <c r="M40" s="27" t="s">
        <v>74</v>
      </c>
      <c r="N40" s="46">
        <v>0.14749999999999999</v>
      </c>
      <c r="O40" s="49">
        <f t="shared" si="1"/>
        <v>0.85250000000000004</v>
      </c>
      <c r="P40" s="64">
        <v>41071</v>
      </c>
      <c r="Q40" s="64">
        <v>41244</v>
      </c>
      <c r="R40" s="64">
        <v>41456</v>
      </c>
      <c r="S40" s="8" t="s">
        <v>79</v>
      </c>
      <c r="T40" s="78" t="s">
        <v>69</v>
      </c>
      <c r="U40" s="79" t="s">
        <v>69</v>
      </c>
      <c r="V40" s="64"/>
      <c r="W40" s="64"/>
      <c r="X40" s="64"/>
      <c r="Y40" s="5"/>
      <c r="Z40" s="78" t="s">
        <v>69</v>
      </c>
      <c r="AA40" s="79" t="s">
        <v>69</v>
      </c>
      <c r="AB40" s="64"/>
      <c r="AC40" s="64"/>
      <c r="AD40" s="64"/>
      <c r="AE40" s="8"/>
    </row>
    <row r="41" spans="1:31" ht="17" x14ac:dyDescent="0.2">
      <c r="A41" s="16" t="s">
        <v>48</v>
      </c>
      <c r="B41" s="19" t="s">
        <v>45</v>
      </c>
      <c r="C41" s="21" t="s">
        <v>70</v>
      </c>
      <c r="D41" s="42">
        <v>63265</v>
      </c>
      <c r="E41" s="25" t="s">
        <v>73</v>
      </c>
      <c r="F41" s="59" t="s">
        <v>69</v>
      </c>
      <c r="G41" s="59" t="s">
        <v>69</v>
      </c>
      <c r="H41" s="50">
        <v>0.19750000000000001</v>
      </c>
      <c r="I41" s="35">
        <f t="shared" si="5"/>
        <v>0.80249999999999999</v>
      </c>
      <c r="J41" s="63">
        <v>39616</v>
      </c>
      <c r="K41" s="63">
        <v>40817</v>
      </c>
      <c r="L41" s="63">
        <v>41000</v>
      </c>
      <c r="M41" s="27" t="s">
        <v>74</v>
      </c>
      <c r="N41" s="46">
        <v>0.19570000000000001</v>
      </c>
      <c r="O41" s="49">
        <f t="shared" si="1"/>
        <v>0.80430000000000001</v>
      </c>
      <c r="P41" s="64">
        <v>41071</v>
      </c>
      <c r="Q41" s="64">
        <v>41244</v>
      </c>
      <c r="R41" s="64">
        <v>41456</v>
      </c>
      <c r="S41" s="8" t="s">
        <v>79</v>
      </c>
      <c r="T41" s="78" t="s">
        <v>69</v>
      </c>
      <c r="U41" s="79" t="s">
        <v>69</v>
      </c>
      <c r="V41" s="64"/>
      <c r="W41" s="64"/>
      <c r="X41" s="64"/>
      <c r="Y41" s="5"/>
      <c r="Z41" s="78" t="s">
        <v>69</v>
      </c>
      <c r="AA41" s="79" t="s">
        <v>69</v>
      </c>
      <c r="AB41" s="64"/>
      <c r="AC41" s="64"/>
      <c r="AD41" s="64"/>
      <c r="AE41" s="8"/>
    </row>
    <row r="42" spans="1:31" ht="17" x14ac:dyDescent="0.2">
      <c r="A42" s="16" t="s">
        <v>50</v>
      </c>
      <c r="B42" s="19" t="s">
        <v>49</v>
      </c>
      <c r="C42" s="21" t="s">
        <v>70</v>
      </c>
      <c r="D42" s="42">
        <v>643889</v>
      </c>
      <c r="E42" s="25" t="s">
        <v>73</v>
      </c>
      <c r="F42" s="59" t="s">
        <v>69</v>
      </c>
      <c r="G42" s="59" t="s">
        <v>120</v>
      </c>
      <c r="H42" s="50">
        <v>0.32669999999999999</v>
      </c>
      <c r="I42" s="35">
        <f t="shared" si="5"/>
        <v>0.67330000000000001</v>
      </c>
      <c r="J42" s="63">
        <v>39617</v>
      </c>
      <c r="K42" s="63">
        <v>40817</v>
      </c>
      <c r="L42" s="63">
        <v>41000</v>
      </c>
      <c r="M42" s="27" t="s">
        <v>74</v>
      </c>
      <c r="N42" s="46">
        <v>0.31590000000000001</v>
      </c>
      <c r="O42" s="49">
        <f t="shared" si="1"/>
        <v>0.68409999999999993</v>
      </c>
      <c r="P42" s="64">
        <v>41073</v>
      </c>
      <c r="Q42" s="64">
        <v>41244</v>
      </c>
      <c r="R42" s="64">
        <v>41456</v>
      </c>
      <c r="S42" s="8" t="s">
        <v>79</v>
      </c>
      <c r="T42" s="78" t="s">
        <v>69</v>
      </c>
      <c r="U42" s="79" t="s">
        <v>69</v>
      </c>
      <c r="V42" s="64"/>
      <c r="W42" s="64"/>
      <c r="X42" s="64"/>
      <c r="Y42" s="5"/>
      <c r="Z42" s="78" t="s">
        <v>69</v>
      </c>
      <c r="AA42" s="79" t="s">
        <v>69</v>
      </c>
      <c r="AB42" s="64"/>
      <c r="AC42" s="64"/>
      <c r="AD42" s="64"/>
      <c r="AE42" s="8"/>
    </row>
    <row r="43" spans="1:31" s="96" customFormat="1" ht="17" x14ac:dyDescent="0.2">
      <c r="A43" s="90" t="s">
        <v>51</v>
      </c>
      <c r="B43" s="91" t="s">
        <v>49</v>
      </c>
      <c r="C43" s="92" t="s">
        <v>70</v>
      </c>
      <c r="D43" s="93">
        <v>22674</v>
      </c>
      <c r="E43" s="94" t="s">
        <v>73</v>
      </c>
      <c r="F43" s="95" t="s">
        <v>69</v>
      </c>
      <c r="G43" s="95" t="s">
        <v>69</v>
      </c>
      <c r="H43" s="86">
        <v>0</v>
      </c>
      <c r="I43" s="87">
        <f t="shared" si="5"/>
        <v>1</v>
      </c>
      <c r="J43" s="82">
        <v>39618</v>
      </c>
      <c r="K43" s="82">
        <v>40817</v>
      </c>
      <c r="L43" s="82">
        <v>41000</v>
      </c>
      <c r="M43" s="85" t="s">
        <v>74</v>
      </c>
      <c r="N43" s="88">
        <v>0</v>
      </c>
      <c r="O43" s="87">
        <f t="shared" si="1"/>
        <v>1</v>
      </c>
      <c r="P43" s="82">
        <v>41074</v>
      </c>
      <c r="Q43" s="82">
        <v>41244</v>
      </c>
      <c r="R43" s="82">
        <v>41456</v>
      </c>
      <c r="S43" s="85" t="s">
        <v>79</v>
      </c>
      <c r="T43" s="84" t="s">
        <v>69</v>
      </c>
      <c r="U43" s="81" t="s">
        <v>69</v>
      </c>
      <c r="V43" s="82"/>
      <c r="W43" s="82"/>
      <c r="X43" s="82"/>
      <c r="Y43" s="83"/>
      <c r="Z43" s="84" t="s">
        <v>69</v>
      </c>
      <c r="AA43" s="81" t="s">
        <v>69</v>
      </c>
      <c r="AB43" s="82"/>
      <c r="AC43" s="82"/>
      <c r="AD43" s="82"/>
      <c r="AE43" s="85"/>
    </row>
    <row r="44" spans="1:31" s="96" customFormat="1" ht="17" x14ac:dyDescent="0.2">
      <c r="A44" s="90" t="s">
        <v>52</v>
      </c>
      <c r="B44" s="91" t="s">
        <v>49</v>
      </c>
      <c r="C44" s="92" t="s">
        <v>70</v>
      </c>
      <c r="D44" s="93">
        <v>92670</v>
      </c>
      <c r="E44" s="94" t="s">
        <v>73</v>
      </c>
      <c r="F44" s="95" t="s">
        <v>69</v>
      </c>
      <c r="G44" s="95" t="s">
        <v>69</v>
      </c>
      <c r="H44" s="86">
        <v>0</v>
      </c>
      <c r="I44" s="87">
        <f t="shared" si="5"/>
        <v>1</v>
      </c>
      <c r="J44" s="82">
        <v>39619</v>
      </c>
      <c r="K44" s="82">
        <v>40817</v>
      </c>
      <c r="L44" s="82">
        <v>41000</v>
      </c>
      <c r="M44" s="85" t="s">
        <v>74</v>
      </c>
      <c r="N44" s="88">
        <v>0</v>
      </c>
      <c r="O44" s="87">
        <f t="shared" si="1"/>
        <v>1</v>
      </c>
      <c r="P44" s="82">
        <v>41075</v>
      </c>
      <c r="Q44" s="82">
        <v>41244</v>
      </c>
      <c r="R44" s="82">
        <v>41456</v>
      </c>
      <c r="S44" s="85" t="s">
        <v>79</v>
      </c>
      <c r="T44" s="84" t="s">
        <v>69</v>
      </c>
      <c r="U44" s="81" t="s">
        <v>69</v>
      </c>
      <c r="V44" s="82"/>
      <c r="W44" s="82"/>
      <c r="X44" s="82"/>
      <c r="Y44" s="83"/>
      <c r="Z44" s="84" t="s">
        <v>69</v>
      </c>
      <c r="AA44" s="81" t="s">
        <v>69</v>
      </c>
      <c r="AB44" s="82"/>
      <c r="AC44" s="82"/>
      <c r="AD44" s="82"/>
      <c r="AE44" s="85"/>
    </row>
    <row r="45" spans="1:31" ht="17" x14ac:dyDescent="0.2">
      <c r="A45" s="16" t="s">
        <v>53</v>
      </c>
      <c r="B45" s="19" t="s">
        <v>49</v>
      </c>
      <c r="C45" s="21" t="s">
        <v>70</v>
      </c>
      <c r="D45" s="42">
        <v>76792</v>
      </c>
      <c r="E45" s="25" t="s">
        <v>73</v>
      </c>
      <c r="F45" s="59" t="s">
        <v>69</v>
      </c>
      <c r="G45" s="59" t="s">
        <v>69</v>
      </c>
      <c r="H45" s="50">
        <v>0.1983</v>
      </c>
      <c r="I45" s="35">
        <f t="shared" si="5"/>
        <v>0.80169999999999997</v>
      </c>
      <c r="J45" s="63">
        <v>39620</v>
      </c>
      <c r="K45" s="63">
        <v>40817</v>
      </c>
      <c r="L45" s="63">
        <v>41000</v>
      </c>
      <c r="M45" s="27" t="s">
        <v>74</v>
      </c>
      <c r="N45" s="46">
        <v>0.1888</v>
      </c>
      <c r="O45" s="49">
        <f t="shared" si="1"/>
        <v>0.81120000000000003</v>
      </c>
      <c r="P45" s="64">
        <v>41076</v>
      </c>
      <c r="Q45" s="64">
        <v>41244</v>
      </c>
      <c r="R45" s="64">
        <v>41456</v>
      </c>
      <c r="S45" s="8" t="s">
        <v>79</v>
      </c>
      <c r="T45" s="78" t="s">
        <v>69</v>
      </c>
      <c r="U45" s="79" t="s">
        <v>69</v>
      </c>
      <c r="V45" s="64"/>
      <c r="W45" s="64"/>
      <c r="X45" s="64"/>
      <c r="Y45" s="5"/>
      <c r="Z45" s="78" t="s">
        <v>69</v>
      </c>
      <c r="AA45" s="79" t="s">
        <v>69</v>
      </c>
      <c r="AB45" s="64"/>
      <c r="AC45" s="64"/>
      <c r="AD45" s="64"/>
      <c r="AE45" s="8"/>
    </row>
    <row r="46" spans="1:31" ht="17" x14ac:dyDescent="0.2">
      <c r="A46" s="16" t="s">
        <v>55</v>
      </c>
      <c r="B46" s="19" t="s">
        <v>54</v>
      </c>
      <c r="C46" s="21" t="s">
        <v>70</v>
      </c>
      <c r="D46" s="42">
        <v>33084</v>
      </c>
      <c r="E46" s="25" t="s">
        <v>73</v>
      </c>
      <c r="F46" s="59" t="s">
        <v>69</v>
      </c>
      <c r="G46" s="59" t="s">
        <v>69</v>
      </c>
      <c r="H46" s="50">
        <v>0.73280000000000001</v>
      </c>
      <c r="I46" s="35">
        <f t="shared" si="5"/>
        <v>0.26719999999999999</v>
      </c>
      <c r="J46" s="63">
        <v>39621</v>
      </c>
      <c r="K46" s="63">
        <v>40817</v>
      </c>
      <c r="L46" s="63">
        <v>41000</v>
      </c>
      <c r="M46" s="27" t="s">
        <v>74</v>
      </c>
      <c r="N46" s="46">
        <v>0.73599999999999999</v>
      </c>
      <c r="O46" s="49">
        <f t="shared" si="1"/>
        <v>0.26400000000000001</v>
      </c>
      <c r="P46" s="64">
        <v>41077</v>
      </c>
      <c r="Q46" s="64">
        <v>41244</v>
      </c>
      <c r="R46" s="64">
        <v>41456</v>
      </c>
      <c r="S46" s="8" t="s">
        <v>79</v>
      </c>
      <c r="T46" s="78" t="s">
        <v>69</v>
      </c>
      <c r="U46" s="79" t="s">
        <v>69</v>
      </c>
      <c r="V46" s="64"/>
      <c r="W46" s="64"/>
      <c r="X46" s="64"/>
      <c r="Y46" s="5"/>
      <c r="Z46" s="78" t="s">
        <v>69</v>
      </c>
      <c r="AA46" s="79" t="s">
        <v>69</v>
      </c>
      <c r="AB46" s="64"/>
      <c r="AC46" s="64"/>
      <c r="AD46" s="64"/>
      <c r="AE46" s="8"/>
    </row>
    <row r="47" spans="1:31" ht="17" x14ac:dyDescent="0.2">
      <c r="A47" s="16" t="s">
        <v>56</v>
      </c>
      <c r="B47" s="19" t="s">
        <v>54</v>
      </c>
      <c r="C47" s="21" t="s">
        <v>70</v>
      </c>
      <c r="D47" s="42">
        <v>37493</v>
      </c>
      <c r="E47" s="25" t="s">
        <v>73</v>
      </c>
      <c r="F47" s="59" t="s">
        <v>69</v>
      </c>
      <c r="G47" s="59" t="s">
        <v>69</v>
      </c>
      <c r="H47" s="50">
        <v>0.62539999999999996</v>
      </c>
      <c r="I47" s="35">
        <f t="shared" si="5"/>
        <v>0.37460000000000004</v>
      </c>
      <c r="J47" s="63">
        <v>39622</v>
      </c>
      <c r="K47" s="63">
        <v>40817</v>
      </c>
      <c r="L47" s="63">
        <v>41000</v>
      </c>
      <c r="M47" s="27" t="s">
        <v>74</v>
      </c>
      <c r="N47" s="46">
        <v>0.60899999999999999</v>
      </c>
      <c r="O47" s="49">
        <f t="shared" si="1"/>
        <v>0.39100000000000001</v>
      </c>
      <c r="P47" s="64">
        <v>41078</v>
      </c>
      <c r="Q47" s="64">
        <v>41244</v>
      </c>
      <c r="R47" s="64">
        <v>41456</v>
      </c>
      <c r="S47" s="8" t="s">
        <v>79</v>
      </c>
      <c r="T47" s="78" t="s">
        <v>69</v>
      </c>
      <c r="U47" s="79" t="s">
        <v>69</v>
      </c>
      <c r="V47" s="64"/>
      <c r="W47" s="64"/>
      <c r="X47" s="64"/>
      <c r="Y47" s="5"/>
      <c r="Z47" s="78" t="s">
        <v>69</v>
      </c>
      <c r="AA47" s="79" t="s">
        <v>69</v>
      </c>
      <c r="AB47" s="64"/>
      <c r="AC47" s="64"/>
      <c r="AD47" s="64"/>
      <c r="AE47" s="8"/>
    </row>
    <row r="48" spans="1:31" ht="17" x14ac:dyDescent="0.2">
      <c r="A48" s="16" t="s">
        <v>57</v>
      </c>
      <c r="B48" s="19" t="s">
        <v>54</v>
      </c>
      <c r="C48" s="21" t="s">
        <v>70</v>
      </c>
      <c r="D48" s="42">
        <v>4039</v>
      </c>
      <c r="E48" s="25" t="s">
        <v>73</v>
      </c>
      <c r="F48" s="59" t="s">
        <v>69</v>
      </c>
      <c r="G48" s="59" t="s">
        <v>69</v>
      </c>
      <c r="H48" s="50">
        <v>1.35E-2</v>
      </c>
      <c r="I48" s="35">
        <f t="shared" si="5"/>
        <v>0.98650000000000004</v>
      </c>
      <c r="J48" s="63">
        <v>39623</v>
      </c>
      <c r="K48" s="63">
        <v>40817</v>
      </c>
      <c r="L48" s="63">
        <v>41000</v>
      </c>
      <c r="M48" s="27" t="s">
        <v>74</v>
      </c>
      <c r="N48" s="46">
        <v>1.0999999999999999E-2</v>
      </c>
      <c r="O48" s="49">
        <f t="shared" si="1"/>
        <v>0.98899999999999999</v>
      </c>
      <c r="P48" s="64">
        <v>41079</v>
      </c>
      <c r="Q48" s="64">
        <v>41244</v>
      </c>
      <c r="R48" s="64">
        <v>41456</v>
      </c>
      <c r="S48" s="8" t="s">
        <v>79</v>
      </c>
      <c r="T48" s="78" t="s">
        <v>69</v>
      </c>
      <c r="U48" s="79" t="s">
        <v>69</v>
      </c>
      <c r="V48" s="64"/>
      <c r="W48" s="64"/>
      <c r="X48" s="64"/>
      <c r="Y48" s="5"/>
      <c r="Z48" s="78" t="s">
        <v>69</v>
      </c>
      <c r="AA48" s="79" t="s">
        <v>69</v>
      </c>
      <c r="AB48" s="64"/>
      <c r="AC48" s="64"/>
      <c r="AD48" s="64"/>
      <c r="AE48" s="8"/>
    </row>
    <row r="49" spans="1:31" ht="17" x14ac:dyDescent="0.2">
      <c r="A49" s="16" t="s">
        <v>58</v>
      </c>
      <c r="B49" s="19" t="s">
        <v>54</v>
      </c>
      <c r="C49" s="21" t="s">
        <v>70</v>
      </c>
      <c r="D49" s="42">
        <v>9258</v>
      </c>
      <c r="E49" s="25" t="s">
        <v>73</v>
      </c>
      <c r="F49" s="59" t="s">
        <v>69</v>
      </c>
      <c r="G49" s="59" t="s">
        <v>69</v>
      </c>
      <c r="H49" s="50">
        <v>0.4078</v>
      </c>
      <c r="I49" s="35">
        <f t="shared" si="5"/>
        <v>0.59220000000000006</v>
      </c>
      <c r="J49" s="63">
        <v>39624</v>
      </c>
      <c r="K49" s="63">
        <v>40817</v>
      </c>
      <c r="L49" s="63">
        <v>41000</v>
      </c>
      <c r="M49" s="27" t="s">
        <v>74</v>
      </c>
      <c r="N49" s="46">
        <v>0.52700000000000002</v>
      </c>
      <c r="O49" s="49">
        <f t="shared" si="1"/>
        <v>0.47299999999999998</v>
      </c>
      <c r="P49" s="64">
        <v>41080</v>
      </c>
      <c r="Q49" s="64">
        <v>41244</v>
      </c>
      <c r="R49" s="64">
        <v>41456</v>
      </c>
      <c r="S49" s="8" t="s">
        <v>79</v>
      </c>
      <c r="T49" s="78" t="s">
        <v>69</v>
      </c>
      <c r="U49" s="79" t="s">
        <v>69</v>
      </c>
      <c r="V49" s="64"/>
      <c r="W49" s="64"/>
      <c r="X49" s="64"/>
      <c r="Y49" s="5"/>
      <c r="Z49" s="78" t="s">
        <v>69</v>
      </c>
      <c r="AA49" s="79" t="s">
        <v>69</v>
      </c>
      <c r="AB49" s="64"/>
      <c r="AC49" s="64"/>
      <c r="AD49" s="64"/>
      <c r="AE49" s="8"/>
    </row>
    <row r="50" spans="1:31" ht="17" x14ac:dyDescent="0.2">
      <c r="A50" s="16" t="s">
        <v>59</v>
      </c>
      <c r="B50" s="19" t="s">
        <v>54</v>
      </c>
      <c r="C50" s="21" t="s">
        <v>70</v>
      </c>
      <c r="D50" s="42">
        <v>2718</v>
      </c>
      <c r="E50" s="25" t="s">
        <v>73</v>
      </c>
      <c r="F50" s="59" t="s">
        <v>69</v>
      </c>
      <c r="G50" s="59" t="s">
        <v>69</v>
      </c>
      <c r="H50" s="50">
        <v>0.2326</v>
      </c>
      <c r="I50" s="35">
        <f t="shared" si="5"/>
        <v>0.76739999999999997</v>
      </c>
      <c r="J50" s="63">
        <v>39625</v>
      </c>
      <c r="K50" s="63">
        <v>40817</v>
      </c>
      <c r="L50" s="63">
        <v>41000</v>
      </c>
      <c r="M50" s="27" t="s">
        <v>74</v>
      </c>
      <c r="N50" s="46">
        <v>0.2445</v>
      </c>
      <c r="O50" s="49">
        <f t="shared" si="1"/>
        <v>0.75550000000000006</v>
      </c>
      <c r="P50" s="64">
        <v>41081</v>
      </c>
      <c r="Q50" s="64">
        <v>41244</v>
      </c>
      <c r="R50" s="64">
        <v>41456</v>
      </c>
      <c r="S50" s="8" t="s">
        <v>79</v>
      </c>
      <c r="T50" s="78" t="s">
        <v>69</v>
      </c>
      <c r="U50" s="79" t="s">
        <v>69</v>
      </c>
      <c r="V50" s="64"/>
      <c r="W50" s="64"/>
      <c r="X50" s="64"/>
      <c r="Y50" s="5"/>
      <c r="Z50" s="78" t="s">
        <v>69</v>
      </c>
      <c r="AA50" s="79" t="s">
        <v>69</v>
      </c>
      <c r="AB50" s="64"/>
      <c r="AC50" s="64"/>
      <c r="AD50" s="64"/>
      <c r="AE50" s="8"/>
    </row>
    <row r="51" spans="1:31" ht="17" x14ac:dyDescent="0.2">
      <c r="A51" s="16" t="s">
        <v>60</v>
      </c>
      <c r="B51" s="19" t="s">
        <v>54</v>
      </c>
      <c r="C51" s="21" t="s">
        <v>70</v>
      </c>
      <c r="D51" s="42">
        <v>17598</v>
      </c>
      <c r="E51" s="25" t="s">
        <v>73</v>
      </c>
      <c r="F51" s="59" t="s">
        <v>69</v>
      </c>
      <c r="G51" s="59" t="s">
        <v>69</v>
      </c>
      <c r="H51" s="50">
        <v>0.14480000000000001</v>
      </c>
      <c r="I51" s="35">
        <f t="shared" si="5"/>
        <v>0.85519999999999996</v>
      </c>
      <c r="J51" s="63">
        <v>39626</v>
      </c>
      <c r="K51" s="63">
        <v>40817</v>
      </c>
      <c r="L51" s="63">
        <v>41000</v>
      </c>
      <c r="M51" s="27" t="s">
        <v>74</v>
      </c>
      <c r="N51" s="46">
        <v>0.15740000000000001</v>
      </c>
      <c r="O51" s="49">
        <f t="shared" si="1"/>
        <v>0.84260000000000002</v>
      </c>
      <c r="P51" s="64">
        <v>41082</v>
      </c>
      <c r="Q51" s="64">
        <v>41244</v>
      </c>
      <c r="R51" s="64">
        <v>41456</v>
      </c>
      <c r="S51" s="8" t="s">
        <v>79</v>
      </c>
      <c r="T51" s="78" t="s">
        <v>69</v>
      </c>
      <c r="U51" s="79" t="s">
        <v>69</v>
      </c>
      <c r="V51" s="64"/>
      <c r="W51" s="64"/>
      <c r="X51" s="64"/>
      <c r="Y51" s="5"/>
      <c r="Z51" s="78" t="s">
        <v>69</v>
      </c>
      <c r="AA51" s="79" t="s">
        <v>69</v>
      </c>
      <c r="AB51" s="64"/>
      <c r="AC51" s="64"/>
      <c r="AD51" s="64"/>
      <c r="AE51" s="8"/>
    </row>
    <row r="52" spans="1:31" ht="17" x14ac:dyDescent="0.2">
      <c r="A52" s="16" t="s">
        <v>62</v>
      </c>
      <c r="B52" s="19" t="s">
        <v>61</v>
      </c>
      <c r="C52" s="21" t="s">
        <v>70</v>
      </c>
      <c r="D52" s="42">
        <v>37885</v>
      </c>
      <c r="E52" s="25" t="s">
        <v>73</v>
      </c>
      <c r="F52" s="59" t="s">
        <v>69</v>
      </c>
      <c r="G52" s="59" t="s">
        <v>69</v>
      </c>
      <c r="H52" s="50">
        <v>4.0500000000000001E-2</v>
      </c>
      <c r="I52" s="35">
        <f t="shared" si="5"/>
        <v>0.95950000000000002</v>
      </c>
      <c r="J52" s="63">
        <v>39627</v>
      </c>
      <c r="K52" s="63">
        <v>40817</v>
      </c>
      <c r="L52" s="63">
        <v>41000</v>
      </c>
      <c r="M52" s="27" t="s">
        <v>74</v>
      </c>
      <c r="N52" s="46">
        <v>4.1500000000000002E-2</v>
      </c>
      <c r="O52" s="49">
        <f>1-N52</f>
        <v>0.95850000000000002</v>
      </c>
      <c r="P52" s="64">
        <v>41083</v>
      </c>
      <c r="Q52" s="64">
        <v>41244</v>
      </c>
      <c r="R52" s="64">
        <v>41456</v>
      </c>
      <c r="S52" s="8" t="s">
        <v>79</v>
      </c>
      <c r="T52" s="78" t="s">
        <v>69</v>
      </c>
      <c r="U52" s="79" t="s">
        <v>69</v>
      </c>
      <c r="V52" s="64"/>
      <c r="W52" s="64"/>
      <c r="X52" s="64"/>
      <c r="Y52" s="5"/>
      <c r="Z52" s="78" t="s">
        <v>69</v>
      </c>
      <c r="AA52" s="79" t="s">
        <v>69</v>
      </c>
      <c r="AB52" s="64"/>
      <c r="AC52" s="64"/>
      <c r="AD52" s="64"/>
      <c r="AE52" s="8"/>
    </row>
    <row r="53" spans="1:31" ht="17" x14ac:dyDescent="0.2">
      <c r="A53" s="16" t="s">
        <v>63</v>
      </c>
      <c r="B53" s="19" t="s">
        <v>61</v>
      </c>
      <c r="C53" s="21" t="s">
        <v>70</v>
      </c>
      <c r="D53" s="42">
        <v>67441</v>
      </c>
      <c r="E53" s="25" t="s">
        <v>73</v>
      </c>
      <c r="F53" s="59" t="s">
        <v>69</v>
      </c>
      <c r="G53" s="59" t="s">
        <v>69</v>
      </c>
      <c r="H53" s="50">
        <v>0.54120000000000001</v>
      </c>
      <c r="I53" s="35">
        <f t="shared" si="5"/>
        <v>0.45879999999999999</v>
      </c>
      <c r="J53" s="63">
        <v>39628</v>
      </c>
      <c r="K53" s="63">
        <v>40817</v>
      </c>
      <c r="L53" s="63">
        <v>41000</v>
      </c>
      <c r="M53" s="27" t="s">
        <v>74</v>
      </c>
      <c r="N53" s="46">
        <v>0.51180000000000003</v>
      </c>
      <c r="O53" s="49">
        <f>1-N53</f>
        <v>0.48819999999999997</v>
      </c>
      <c r="P53" s="64">
        <v>41084</v>
      </c>
      <c r="Q53" s="64">
        <v>41244</v>
      </c>
      <c r="R53" s="64">
        <v>41456</v>
      </c>
      <c r="S53" s="8" t="s">
        <v>79</v>
      </c>
      <c r="T53" s="78" t="s">
        <v>69</v>
      </c>
      <c r="U53" s="79" t="s">
        <v>69</v>
      </c>
      <c r="V53" s="64"/>
      <c r="W53" s="64"/>
      <c r="X53" s="64"/>
      <c r="Y53" s="5"/>
      <c r="Z53" s="78" t="s">
        <v>69</v>
      </c>
      <c r="AA53" s="79" t="s">
        <v>69</v>
      </c>
      <c r="AB53" s="64"/>
      <c r="AC53" s="64"/>
      <c r="AD53" s="64"/>
      <c r="AE53" s="8"/>
    </row>
    <row r="54" spans="1:31" s="96" customFormat="1" ht="17" x14ac:dyDescent="0.2">
      <c r="A54" s="90" t="s">
        <v>64</v>
      </c>
      <c r="B54" s="91" t="s">
        <v>61</v>
      </c>
      <c r="C54" s="92" t="s">
        <v>70</v>
      </c>
      <c r="D54" s="93">
        <v>3606</v>
      </c>
      <c r="E54" s="94" t="s">
        <v>73</v>
      </c>
      <c r="F54" s="95" t="s">
        <v>69</v>
      </c>
      <c r="G54" s="95" t="s">
        <v>69</v>
      </c>
      <c r="H54" s="86">
        <v>1E-4</v>
      </c>
      <c r="I54" s="87">
        <f t="shared" si="5"/>
        <v>0.99990000000000001</v>
      </c>
      <c r="J54" s="82">
        <v>39629</v>
      </c>
      <c r="K54" s="82">
        <v>40817</v>
      </c>
      <c r="L54" s="82">
        <v>41000</v>
      </c>
      <c r="M54" s="85" t="s">
        <v>74</v>
      </c>
      <c r="N54" s="88">
        <v>1E-4</v>
      </c>
      <c r="O54" s="87">
        <f>1-N54</f>
        <v>0.99990000000000001</v>
      </c>
      <c r="P54" s="82">
        <v>41085</v>
      </c>
      <c r="Q54" s="82">
        <v>41244</v>
      </c>
      <c r="R54" s="82">
        <v>41456</v>
      </c>
      <c r="S54" s="85" t="s">
        <v>79</v>
      </c>
      <c r="T54" s="84" t="s">
        <v>69</v>
      </c>
      <c r="U54" s="81" t="s">
        <v>69</v>
      </c>
      <c r="V54" s="82"/>
      <c r="W54" s="82"/>
      <c r="X54" s="82"/>
      <c r="Y54" s="83"/>
      <c r="Z54" s="84" t="s">
        <v>69</v>
      </c>
      <c r="AA54" s="81" t="s">
        <v>69</v>
      </c>
      <c r="AB54" s="82"/>
      <c r="AC54" s="82"/>
      <c r="AD54" s="82"/>
      <c r="AE54" s="85"/>
    </row>
    <row r="55" spans="1:31" s="96" customFormat="1" ht="17" x14ac:dyDescent="0.2">
      <c r="A55" s="90" t="s">
        <v>65</v>
      </c>
      <c r="B55" s="91" t="s">
        <v>61</v>
      </c>
      <c r="C55" s="92" t="s">
        <v>70</v>
      </c>
      <c r="D55" s="93">
        <v>9306</v>
      </c>
      <c r="E55" s="94" t="s">
        <v>73</v>
      </c>
      <c r="F55" s="95" t="s">
        <v>69</v>
      </c>
      <c r="G55" s="95" t="s">
        <v>69</v>
      </c>
      <c r="H55" s="86">
        <v>0</v>
      </c>
      <c r="I55" s="87">
        <f t="shared" si="5"/>
        <v>1</v>
      </c>
      <c r="J55" s="82">
        <v>39630</v>
      </c>
      <c r="K55" s="82">
        <v>40817</v>
      </c>
      <c r="L55" s="82">
        <v>41000</v>
      </c>
      <c r="M55" s="85" t="s">
        <v>74</v>
      </c>
      <c r="N55" s="88">
        <v>0</v>
      </c>
      <c r="O55" s="87">
        <f>1-N55</f>
        <v>1</v>
      </c>
      <c r="P55" s="82">
        <v>41086</v>
      </c>
      <c r="Q55" s="82">
        <v>41244</v>
      </c>
      <c r="R55" s="82">
        <v>41456</v>
      </c>
      <c r="S55" s="85" t="s">
        <v>79</v>
      </c>
      <c r="T55" s="84" t="s">
        <v>69</v>
      </c>
      <c r="U55" s="81" t="s">
        <v>69</v>
      </c>
      <c r="V55" s="82"/>
      <c r="W55" s="82"/>
      <c r="X55" s="82"/>
      <c r="Y55" s="83"/>
      <c r="Z55" s="84" t="s">
        <v>69</v>
      </c>
      <c r="AA55" s="81" t="s">
        <v>69</v>
      </c>
      <c r="AB55" s="82"/>
      <c r="AC55" s="82"/>
      <c r="AD55" s="82"/>
      <c r="AE55" s="85"/>
    </row>
    <row r="56" spans="1:31" ht="17" x14ac:dyDescent="0.2">
      <c r="A56" s="16" t="s">
        <v>66</v>
      </c>
      <c r="B56" s="19" t="s">
        <v>61</v>
      </c>
      <c r="C56" s="21" t="s">
        <v>70</v>
      </c>
      <c r="D56" s="42">
        <v>25024</v>
      </c>
      <c r="E56" s="25" t="s">
        <v>73</v>
      </c>
      <c r="F56" s="59" t="s">
        <v>69</v>
      </c>
      <c r="G56" s="59" t="s">
        <v>69</v>
      </c>
      <c r="H56" s="50">
        <v>9.5999999999999992E-3</v>
      </c>
      <c r="I56" s="35">
        <f t="shared" si="5"/>
        <v>0.99039999999999995</v>
      </c>
      <c r="J56" s="63">
        <v>39631</v>
      </c>
      <c r="K56" s="63">
        <v>40817</v>
      </c>
      <c r="L56" s="63">
        <v>41000</v>
      </c>
      <c r="M56" s="27" t="s">
        <v>74</v>
      </c>
      <c r="N56" s="46">
        <v>1.0500000000000001E-2</v>
      </c>
      <c r="O56" s="49">
        <f>1-N56</f>
        <v>0.98950000000000005</v>
      </c>
      <c r="P56" s="64">
        <v>41087</v>
      </c>
      <c r="Q56" s="64">
        <v>41244</v>
      </c>
      <c r="R56" s="64">
        <v>41456</v>
      </c>
      <c r="S56" s="8" t="s">
        <v>79</v>
      </c>
      <c r="T56" s="78" t="s">
        <v>69</v>
      </c>
      <c r="U56" s="79" t="s">
        <v>69</v>
      </c>
      <c r="V56" s="64"/>
      <c r="W56" s="64"/>
      <c r="X56" s="64"/>
      <c r="Y56" s="5"/>
      <c r="Z56" s="78" t="s">
        <v>69</v>
      </c>
      <c r="AA56" s="79" t="s">
        <v>69</v>
      </c>
      <c r="AB56" s="64"/>
      <c r="AC56" s="64"/>
      <c r="AD56" s="64"/>
      <c r="AE56" s="8"/>
    </row>
    <row r="57" spans="1:31" ht="16" x14ac:dyDescent="0.2">
      <c r="A57" s="18" t="s">
        <v>67</v>
      </c>
      <c r="B57" s="19" t="s">
        <v>69</v>
      </c>
      <c r="C57" s="21" t="s">
        <v>72</v>
      </c>
      <c r="D57" s="42">
        <v>15344846</v>
      </c>
      <c r="E57" s="25" t="s">
        <v>73</v>
      </c>
      <c r="F57" s="59" t="s">
        <v>69</v>
      </c>
      <c r="G57" s="59" t="s">
        <v>69</v>
      </c>
      <c r="H57" s="50">
        <v>0.13</v>
      </c>
      <c r="I57" s="35">
        <f t="shared" si="5"/>
        <v>0.87</v>
      </c>
      <c r="J57" s="63">
        <v>36586</v>
      </c>
      <c r="K57" s="63">
        <v>37622</v>
      </c>
      <c r="L57" s="63">
        <v>38139</v>
      </c>
      <c r="M57" s="58" t="s">
        <v>94</v>
      </c>
      <c r="N57" s="46">
        <v>7.2999999999999995E-2</v>
      </c>
      <c r="O57" s="49">
        <f t="shared" si="1"/>
        <v>0.92700000000000005</v>
      </c>
      <c r="P57" s="65">
        <v>39600</v>
      </c>
      <c r="Q57" s="65">
        <v>40817</v>
      </c>
      <c r="R57" s="65">
        <v>41000</v>
      </c>
      <c r="S57" s="55" t="s">
        <v>93</v>
      </c>
      <c r="T57" s="52">
        <v>7.5399999999999995E-2</v>
      </c>
      <c r="U57" s="47">
        <f t="shared" si="4"/>
        <v>0.92459999999999998</v>
      </c>
      <c r="V57" s="64">
        <v>40969</v>
      </c>
      <c r="W57" s="64">
        <v>41579</v>
      </c>
      <c r="X57" s="64">
        <v>41821</v>
      </c>
      <c r="Y57" s="56" t="s">
        <v>95</v>
      </c>
      <c r="Z57" s="46">
        <v>0.1</v>
      </c>
      <c r="AA57" s="49">
        <f>1-Z57</f>
        <v>0.9</v>
      </c>
      <c r="AB57" s="64">
        <v>41699</v>
      </c>
      <c r="AC57" s="64">
        <v>42036</v>
      </c>
      <c r="AD57" s="64">
        <v>42401</v>
      </c>
      <c r="AE57" s="57" t="s">
        <v>96</v>
      </c>
    </row>
    <row r="58" spans="1:31" ht="16" x14ac:dyDescent="0.2">
      <c r="A58" s="18" t="s">
        <v>68</v>
      </c>
      <c r="B58" s="19" t="s">
        <v>69</v>
      </c>
      <c r="C58" s="21" t="s">
        <v>72</v>
      </c>
      <c r="D58" s="42">
        <v>1794960</v>
      </c>
      <c r="E58" s="25" t="s">
        <v>73</v>
      </c>
      <c r="F58" s="59" t="s">
        <v>69</v>
      </c>
      <c r="G58" s="59" t="s">
        <v>69</v>
      </c>
      <c r="H58" s="50">
        <v>4.2999999999999997E-2</v>
      </c>
      <c r="I58" s="35">
        <f t="shared" si="5"/>
        <v>0.95699999999999996</v>
      </c>
      <c r="J58" s="63">
        <v>40057</v>
      </c>
      <c r="K58" s="63">
        <v>40817</v>
      </c>
      <c r="L58" s="63">
        <v>41000</v>
      </c>
      <c r="M58" s="27" t="s">
        <v>74</v>
      </c>
      <c r="N58" s="46">
        <v>3.9300000000000002E-2</v>
      </c>
      <c r="O58" s="49">
        <f t="shared" si="1"/>
        <v>0.9607</v>
      </c>
      <c r="P58" s="64">
        <v>40969</v>
      </c>
      <c r="Q58" s="64">
        <v>41579</v>
      </c>
      <c r="R58" s="64">
        <v>41821</v>
      </c>
      <c r="S58" s="57" t="s">
        <v>95</v>
      </c>
      <c r="T58" s="78" t="s">
        <v>69</v>
      </c>
      <c r="U58" s="79" t="s">
        <v>69</v>
      </c>
      <c r="V58" s="64"/>
      <c r="W58" s="64"/>
      <c r="X58" s="64"/>
      <c r="Y58" s="5"/>
      <c r="Z58" s="78" t="s">
        <v>69</v>
      </c>
      <c r="AA58" s="79" t="s">
        <v>69</v>
      </c>
      <c r="AB58" s="14"/>
      <c r="AC58" s="14"/>
      <c r="AD58" s="14"/>
      <c r="AE58" s="8"/>
    </row>
    <row r="59" spans="1:31" x14ac:dyDescent="0.2">
      <c r="A59" s="5" t="s">
        <v>92</v>
      </c>
      <c r="B59" s="21"/>
      <c r="C59" s="5"/>
      <c r="D59" s="42"/>
      <c r="E59" s="25"/>
      <c r="F59" s="13"/>
      <c r="G59" s="8"/>
      <c r="H59" s="34"/>
      <c r="I59" s="35"/>
      <c r="J59" s="38"/>
      <c r="K59" s="38"/>
      <c r="L59" s="38"/>
      <c r="M59" s="27"/>
      <c r="N59" s="46"/>
      <c r="O59" s="47"/>
      <c r="P59" s="30"/>
      <c r="Q59" s="30"/>
      <c r="R59" s="30"/>
      <c r="S59" s="8"/>
      <c r="T59" s="52"/>
      <c r="U59" s="47"/>
      <c r="V59" s="30"/>
      <c r="W59" s="30"/>
      <c r="X59" s="30"/>
      <c r="Y59" s="5"/>
      <c r="Z59" s="11"/>
      <c r="AA59" s="5"/>
      <c r="AB59" s="14"/>
      <c r="AC59" s="14"/>
      <c r="AD59" s="14"/>
      <c r="AE59" s="8"/>
    </row>
    <row r="60" spans="1:31" x14ac:dyDescent="0.2">
      <c r="A60" s="5"/>
      <c r="B60" s="21"/>
      <c r="C60" s="5"/>
      <c r="D60" s="42"/>
      <c r="E60" s="25"/>
      <c r="F60" s="13"/>
      <c r="G60" s="8"/>
      <c r="H60" s="34"/>
      <c r="I60" s="35"/>
      <c r="J60" s="38"/>
      <c r="K60" s="38"/>
      <c r="L60" s="38"/>
      <c r="M60" s="27"/>
      <c r="N60" s="46"/>
      <c r="O60" s="47"/>
      <c r="P60" s="30"/>
      <c r="Q60" s="30"/>
      <c r="R60" s="30"/>
      <c r="S60" s="8"/>
      <c r="T60" s="52"/>
      <c r="U60" s="47"/>
      <c r="V60" s="30"/>
      <c r="W60" s="30"/>
      <c r="X60" s="30"/>
      <c r="Y60" s="5"/>
      <c r="Z60" s="11"/>
      <c r="AA60" s="5"/>
      <c r="AB60" s="14"/>
      <c r="AC60" s="14"/>
      <c r="AD60" s="14"/>
      <c r="AE60" s="8"/>
    </row>
    <row r="61" spans="1:31" x14ac:dyDescent="0.2">
      <c r="A61" s="5"/>
      <c r="B61" s="21"/>
      <c r="C61" s="5"/>
      <c r="D61" s="42"/>
      <c r="E61" s="25"/>
      <c r="F61" s="13"/>
      <c r="G61" s="8"/>
      <c r="H61" s="34"/>
      <c r="I61" s="35"/>
      <c r="J61" s="38"/>
      <c r="K61" s="38"/>
      <c r="L61" s="38"/>
      <c r="M61" s="27"/>
      <c r="N61" s="46"/>
      <c r="O61" s="47"/>
      <c r="P61" s="30"/>
      <c r="Q61" s="30"/>
      <c r="R61" s="30"/>
      <c r="S61" s="8"/>
      <c r="T61" s="52"/>
      <c r="U61" s="47"/>
      <c r="V61" s="30"/>
      <c r="W61" s="30"/>
      <c r="X61" s="30"/>
      <c r="Y61" s="5"/>
      <c r="Z61" s="11"/>
      <c r="AA61" s="5"/>
      <c r="AB61" s="14"/>
      <c r="AC61" s="14"/>
      <c r="AD61" s="14"/>
      <c r="AE61" s="8"/>
    </row>
    <row r="62" spans="1:31" x14ac:dyDescent="0.2">
      <c r="A62" s="5"/>
      <c r="B62" s="21"/>
      <c r="C62" s="5"/>
      <c r="D62" s="42"/>
      <c r="E62" s="25"/>
      <c r="F62" s="13"/>
      <c r="G62" s="8"/>
      <c r="H62" s="34"/>
      <c r="I62" s="35"/>
      <c r="J62" s="38"/>
      <c r="K62" s="38"/>
      <c r="L62" s="38"/>
      <c r="M62" s="27"/>
      <c r="N62" s="46"/>
      <c r="O62" s="47"/>
      <c r="P62" s="30"/>
      <c r="Q62" s="30"/>
      <c r="R62" s="30"/>
      <c r="S62" s="8"/>
      <c r="T62" s="52"/>
      <c r="U62" s="47"/>
      <c r="V62" s="30"/>
      <c r="W62" s="30"/>
      <c r="X62" s="30"/>
      <c r="Y62" s="5"/>
      <c r="Z62" s="11"/>
      <c r="AA62" s="5"/>
      <c r="AB62" s="14"/>
      <c r="AC62" s="14"/>
      <c r="AD62" s="14"/>
      <c r="AE62" s="8"/>
    </row>
    <row r="63" spans="1:31" x14ac:dyDescent="0.2">
      <c r="A63" s="5"/>
      <c r="B63" s="21"/>
      <c r="C63" s="5"/>
      <c r="D63" s="42"/>
      <c r="E63" s="25"/>
      <c r="F63" s="13"/>
      <c r="G63" s="8"/>
      <c r="H63" s="34"/>
      <c r="I63" s="35"/>
      <c r="J63" s="38"/>
      <c r="K63" s="38"/>
      <c r="L63" s="38"/>
      <c r="M63" s="27"/>
      <c r="N63" s="46"/>
      <c r="O63" s="47"/>
      <c r="P63" s="30"/>
      <c r="Q63" s="30"/>
      <c r="R63" s="30"/>
      <c r="S63" s="8"/>
      <c r="T63" s="52"/>
      <c r="U63" s="47"/>
      <c r="V63" s="30"/>
      <c r="W63" s="30"/>
      <c r="X63" s="30"/>
      <c r="Y63" s="5"/>
      <c r="Z63" s="11"/>
      <c r="AA63" s="5"/>
      <c r="AB63" s="14"/>
      <c r="AC63" s="14"/>
      <c r="AD63" s="14"/>
      <c r="AE63" s="8"/>
    </row>
    <row r="64" spans="1:31" x14ac:dyDescent="0.2">
      <c r="A64" s="5"/>
      <c r="B64" s="21"/>
      <c r="C64" s="5"/>
      <c r="D64" s="42"/>
      <c r="E64" s="25"/>
      <c r="F64" s="13"/>
      <c r="G64" s="8"/>
      <c r="H64" s="34"/>
      <c r="I64" s="35"/>
      <c r="J64" s="38"/>
      <c r="K64" s="38"/>
      <c r="L64" s="38"/>
      <c r="M64" s="27"/>
      <c r="N64" s="46"/>
      <c r="O64" s="47"/>
      <c r="P64" s="30"/>
      <c r="Q64" s="30"/>
      <c r="R64" s="30"/>
      <c r="S64" s="8"/>
      <c r="T64" s="52"/>
      <c r="U64" s="47"/>
      <c r="V64" s="30"/>
      <c r="W64" s="30"/>
      <c r="X64" s="30"/>
      <c r="Y64" s="5"/>
      <c r="Z64" s="11"/>
      <c r="AA64" s="5"/>
      <c r="AB64" s="14"/>
      <c r="AC64" s="14"/>
      <c r="AD64" s="14"/>
      <c r="AE64" s="8"/>
    </row>
    <row r="65" spans="1:31" x14ac:dyDescent="0.2">
      <c r="A65" s="5"/>
      <c r="B65" s="21"/>
      <c r="C65" s="5"/>
      <c r="D65" s="42"/>
      <c r="E65" s="25"/>
      <c r="F65" s="13"/>
      <c r="G65" s="8"/>
      <c r="H65" s="34"/>
      <c r="I65" s="35"/>
      <c r="J65" s="38"/>
      <c r="K65" s="38"/>
      <c r="L65" s="38"/>
      <c r="M65" s="27"/>
      <c r="N65" s="46"/>
      <c r="O65" s="47"/>
      <c r="P65" s="30"/>
      <c r="Q65" s="30"/>
      <c r="R65" s="30"/>
      <c r="S65" s="8"/>
      <c r="T65" s="52"/>
      <c r="U65" s="47"/>
      <c r="V65" s="30"/>
      <c r="W65" s="30"/>
      <c r="X65" s="30"/>
      <c r="Y65" s="5"/>
      <c r="Z65" s="11"/>
      <c r="AA65" s="5"/>
      <c r="AB65" s="14"/>
      <c r="AC65" s="14"/>
      <c r="AD65" s="14"/>
      <c r="AE65" s="8"/>
    </row>
    <row r="66" spans="1:31" x14ac:dyDescent="0.2">
      <c r="A66" s="5"/>
      <c r="B66" s="21"/>
      <c r="C66" s="5"/>
      <c r="D66" s="42"/>
      <c r="E66" s="25"/>
      <c r="F66" s="13"/>
      <c r="G66" s="8"/>
      <c r="H66" s="34"/>
      <c r="I66" s="35"/>
      <c r="J66" s="38"/>
      <c r="K66" s="38"/>
      <c r="L66" s="38"/>
      <c r="M66" s="27"/>
      <c r="N66" s="46"/>
      <c r="O66" s="47"/>
      <c r="P66" s="30"/>
      <c r="Q66" s="30"/>
      <c r="R66" s="30"/>
      <c r="S66" s="8"/>
      <c r="T66" s="52"/>
      <c r="U66" s="47"/>
      <c r="V66" s="30"/>
      <c r="W66" s="30"/>
      <c r="X66" s="30"/>
      <c r="Y66" s="5"/>
      <c r="Z66" s="11"/>
      <c r="AA66" s="5"/>
      <c r="AB66" s="14"/>
      <c r="AC66" s="14"/>
      <c r="AD66" s="14"/>
      <c r="AE66" s="8"/>
    </row>
    <row r="67" spans="1:31" x14ac:dyDescent="0.2">
      <c r="A67" s="5"/>
      <c r="B67" s="21"/>
      <c r="C67" s="5"/>
      <c r="D67" s="42"/>
      <c r="E67" s="25"/>
      <c r="F67" s="13"/>
      <c r="G67" s="8"/>
      <c r="H67" s="34"/>
      <c r="I67" s="35"/>
      <c r="J67" s="38"/>
      <c r="K67" s="38"/>
      <c r="L67" s="38"/>
      <c r="M67" s="27"/>
      <c r="N67" s="46"/>
      <c r="O67" s="47"/>
      <c r="P67" s="30"/>
      <c r="Q67" s="30"/>
      <c r="R67" s="30"/>
      <c r="S67" s="8"/>
      <c r="T67" s="52"/>
      <c r="U67" s="47"/>
      <c r="V67" s="30"/>
      <c r="W67" s="30"/>
      <c r="X67" s="30"/>
      <c r="Y67" s="5"/>
      <c r="Z67" s="11"/>
      <c r="AA67" s="5"/>
      <c r="AB67" s="14"/>
      <c r="AC67" s="14"/>
      <c r="AD67" s="14"/>
      <c r="AE67" s="8"/>
    </row>
    <row r="68" spans="1:31" x14ac:dyDescent="0.2">
      <c r="A68" s="5"/>
      <c r="B68" s="21"/>
      <c r="C68" s="5"/>
      <c r="D68" s="42"/>
      <c r="E68" s="25"/>
      <c r="F68" s="13"/>
      <c r="G68" s="8"/>
      <c r="H68" s="34"/>
      <c r="I68" s="35"/>
      <c r="J68" s="38"/>
      <c r="K68" s="38"/>
      <c r="L68" s="38"/>
      <c r="M68" s="27"/>
      <c r="N68" s="46"/>
      <c r="O68" s="47"/>
      <c r="P68" s="30"/>
      <c r="Q68" s="30"/>
      <c r="R68" s="30"/>
      <c r="S68" s="8"/>
      <c r="T68" s="52"/>
      <c r="U68" s="47"/>
      <c r="V68" s="30"/>
      <c r="W68" s="30"/>
      <c r="X68" s="30"/>
      <c r="Y68" s="5"/>
      <c r="Z68" s="11"/>
      <c r="AA68" s="5"/>
      <c r="AB68" s="14"/>
      <c r="AC68" s="14"/>
      <c r="AD68" s="14"/>
      <c r="AE68" s="8"/>
    </row>
    <row r="69" spans="1:31" x14ac:dyDescent="0.2">
      <c r="A69" s="5"/>
      <c r="B69" s="21"/>
      <c r="C69" s="5"/>
      <c r="D69" s="42"/>
      <c r="E69" s="25"/>
      <c r="F69" s="13"/>
      <c r="G69" s="8"/>
      <c r="H69" s="34"/>
      <c r="I69" s="35"/>
      <c r="J69" s="38"/>
      <c r="K69" s="38"/>
      <c r="L69" s="38"/>
      <c r="M69" s="27"/>
      <c r="N69" s="46"/>
      <c r="O69" s="47"/>
      <c r="P69" s="30"/>
      <c r="Q69" s="30"/>
      <c r="R69" s="30"/>
      <c r="S69" s="8"/>
      <c r="T69" s="52"/>
      <c r="U69" s="47"/>
      <c r="V69" s="30"/>
      <c r="W69" s="30"/>
      <c r="X69" s="30"/>
      <c r="Y69" s="5"/>
      <c r="Z69" s="11"/>
      <c r="AA69" s="5"/>
      <c r="AB69" s="14"/>
      <c r="AC69" s="14"/>
      <c r="AD69" s="14"/>
      <c r="AE69" s="8"/>
    </row>
    <row r="70" spans="1:31" x14ac:dyDescent="0.2">
      <c r="A70" s="5"/>
      <c r="B70" s="21"/>
      <c r="C70" s="5"/>
      <c r="D70" s="42"/>
      <c r="E70" s="25"/>
      <c r="F70" s="13"/>
      <c r="G70" s="8"/>
      <c r="H70" s="34"/>
      <c r="I70" s="35"/>
      <c r="J70" s="38"/>
      <c r="K70" s="38"/>
      <c r="L70" s="38"/>
      <c r="M70" s="27"/>
      <c r="N70" s="46"/>
      <c r="O70" s="47"/>
      <c r="P70" s="30"/>
      <c r="Q70" s="30"/>
      <c r="R70" s="30"/>
      <c r="S70" s="8"/>
      <c r="T70" s="52"/>
      <c r="U70" s="47"/>
      <c r="V70" s="30"/>
      <c r="W70" s="30"/>
      <c r="X70" s="30"/>
      <c r="Y70" s="5"/>
      <c r="Z70" s="11"/>
      <c r="AA70" s="5"/>
      <c r="AB70" s="14"/>
      <c r="AC70" s="14"/>
      <c r="AD70" s="14"/>
      <c r="AE70" s="8"/>
    </row>
    <row r="71" spans="1:31" x14ac:dyDescent="0.2">
      <c r="A71" s="5"/>
      <c r="B71" s="21"/>
      <c r="C71" s="5"/>
      <c r="D71" s="42"/>
      <c r="E71" s="25"/>
      <c r="F71" s="13"/>
      <c r="G71" s="8"/>
      <c r="H71" s="34"/>
      <c r="I71" s="35"/>
      <c r="J71" s="38"/>
      <c r="K71" s="38"/>
      <c r="L71" s="38"/>
      <c r="M71" s="27"/>
      <c r="N71" s="46"/>
      <c r="O71" s="47"/>
      <c r="P71" s="30"/>
      <c r="Q71" s="30"/>
      <c r="R71" s="30"/>
      <c r="S71" s="8"/>
      <c r="T71" s="52"/>
      <c r="U71" s="47"/>
      <c r="V71" s="30"/>
      <c r="W71" s="30"/>
      <c r="X71" s="30"/>
      <c r="Y71" s="5"/>
      <c r="Z71" s="11"/>
      <c r="AA71" s="5"/>
      <c r="AB71" s="14"/>
      <c r="AC71" s="14"/>
      <c r="AD71" s="14"/>
      <c r="AE71" s="8"/>
    </row>
    <row r="72" spans="1:31" x14ac:dyDescent="0.2">
      <c r="A72" s="5"/>
      <c r="B72" s="21"/>
      <c r="C72" s="5"/>
      <c r="D72" s="42"/>
      <c r="E72" s="25"/>
      <c r="F72" s="13"/>
      <c r="G72" s="8"/>
      <c r="H72" s="34"/>
      <c r="I72" s="35"/>
      <c r="J72" s="38"/>
      <c r="K72" s="38"/>
      <c r="L72" s="38"/>
      <c r="M72" s="27"/>
      <c r="N72" s="46"/>
      <c r="O72" s="47"/>
      <c r="P72" s="30"/>
      <c r="Q72" s="30"/>
      <c r="R72" s="30"/>
      <c r="S72" s="8"/>
      <c r="T72" s="52"/>
      <c r="U72" s="47"/>
      <c r="V72" s="30"/>
      <c r="W72" s="30"/>
      <c r="X72" s="30"/>
      <c r="Y72" s="5"/>
      <c r="Z72" s="11"/>
      <c r="AA72" s="5"/>
      <c r="AB72" s="14"/>
      <c r="AC72" s="14"/>
      <c r="AD72" s="14"/>
      <c r="AE72" s="8"/>
    </row>
    <row r="73" spans="1:31" x14ac:dyDescent="0.2">
      <c r="A73" s="5"/>
      <c r="B73" s="21"/>
      <c r="C73" s="5"/>
      <c r="D73" s="42"/>
      <c r="E73" s="25"/>
      <c r="F73" s="13"/>
      <c r="G73" s="8"/>
      <c r="H73" s="34"/>
      <c r="I73" s="35"/>
      <c r="J73" s="38"/>
      <c r="K73" s="38"/>
      <c r="L73" s="38"/>
      <c r="M73" s="27"/>
      <c r="N73" s="46"/>
      <c r="O73" s="47"/>
      <c r="P73" s="30"/>
      <c r="Q73" s="30"/>
      <c r="R73" s="30"/>
      <c r="S73" s="8"/>
      <c r="T73" s="52"/>
      <c r="U73" s="47"/>
      <c r="V73" s="30"/>
      <c r="W73" s="30"/>
      <c r="X73" s="30"/>
      <c r="Y73" s="5"/>
      <c r="Z73" s="11"/>
      <c r="AA73" s="5"/>
      <c r="AB73" s="14"/>
      <c r="AC73" s="14"/>
      <c r="AD73" s="14"/>
      <c r="AE73" s="8"/>
    </row>
    <row r="74" spans="1:31" x14ac:dyDescent="0.2">
      <c r="A74" s="5"/>
      <c r="B74" s="21"/>
      <c r="C74" s="5"/>
      <c r="D74" s="42"/>
      <c r="E74" s="25"/>
      <c r="F74" s="13"/>
      <c r="G74" s="8"/>
      <c r="H74" s="34"/>
      <c r="I74" s="35"/>
      <c r="J74" s="38"/>
      <c r="K74" s="38"/>
      <c r="L74" s="38"/>
      <c r="M74" s="27"/>
      <c r="N74" s="46"/>
      <c r="O74" s="47"/>
      <c r="P74" s="30"/>
      <c r="Q74" s="30"/>
      <c r="R74" s="30"/>
      <c r="S74" s="8"/>
      <c r="T74" s="52"/>
      <c r="U74" s="47"/>
      <c r="V74" s="30"/>
      <c r="W74" s="30"/>
      <c r="X74" s="30"/>
      <c r="Y74" s="5"/>
      <c r="Z74" s="11"/>
      <c r="AA74" s="5"/>
      <c r="AB74" s="14"/>
      <c r="AC74" s="14"/>
      <c r="AD74" s="14"/>
      <c r="AE74" s="8"/>
    </row>
    <row r="75" spans="1:31" x14ac:dyDescent="0.2">
      <c r="A75" s="5"/>
      <c r="B75" s="21"/>
      <c r="C75" s="5"/>
      <c r="D75" s="42"/>
      <c r="E75" s="25"/>
      <c r="F75" s="13"/>
      <c r="G75" s="8"/>
      <c r="H75" s="34"/>
      <c r="I75" s="35"/>
      <c r="J75" s="38"/>
      <c r="K75" s="38"/>
      <c r="L75" s="38"/>
      <c r="M75" s="27"/>
      <c r="N75" s="46"/>
      <c r="O75" s="47"/>
      <c r="P75" s="30"/>
      <c r="Q75" s="30"/>
      <c r="R75" s="30"/>
      <c r="S75" s="8"/>
      <c r="T75" s="52"/>
      <c r="U75" s="47"/>
      <c r="V75" s="30"/>
      <c r="W75" s="30"/>
      <c r="X75" s="30"/>
      <c r="Y75" s="5"/>
      <c r="Z75" s="11"/>
      <c r="AA75" s="5"/>
      <c r="AB75" s="14"/>
      <c r="AC75" s="14"/>
      <c r="AD75" s="14"/>
      <c r="AE75" s="8"/>
    </row>
    <row r="76" spans="1:31" x14ac:dyDescent="0.2">
      <c r="A76" s="5"/>
      <c r="B76" s="21"/>
      <c r="C76" s="5"/>
      <c r="D76" s="42"/>
      <c r="E76" s="25"/>
      <c r="F76" s="13"/>
      <c r="G76" s="8"/>
      <c r="H76" s="34"/>
      <c r="I76" s="35"/>
      <c r="J76" s="38"/>
      <c r="K76" s="38"/>
      <c r="L76" s="38"/>
      <c r="M76" s="27"/>
      <c r="N76" s="46"/>
      <c r="O76" s="47"/>
      <c r="P76" s="30"/>
      <c r="Q76" s="30"/>
      <c r="R76" s="30"/>
      <c r="S76" s="8"/>
      <c r="T76" s="52"/>
      <c r="U76" s="47"/>
      <c r="V76" s="30"/>
      <c r="W76" s="30"/>
      <c r="X76" s="30"/>
      <c r="Y76" s="5"/>
      <c r="Z76" s="11"/>
      <c r="AA76" s="5"/>
      <c r="AB76" s="14"/>
      <c r="AC76" s="14"/>
      <c r="AD76" s="14"/>
      <c r="AE76" s="8"/>
    </row>
    <row r="77" spans="1:31" x14ac:dyDescent="0.2">
      <c r="A77" s="5"/>
      <c r="B77" s="21"/>
      <c r="C77" s="5"/>
      <c r="D77" s="42"/>
      <c r="E77" s="25"/>
      <c r="F77" s="13"/>
      <c r="G77" s="8"/>
      <c r="H77" s="34"/>
      <c r="I77" s="35"/>
      <c r="J77" s="38"/>
      <c r="K77" s="38"/>
      <c r="L77" s="38"/>
      <c r="M77" s="27"/>
      <c r="N77" s="46"/>
      <c r="O77" s="47"/>
      <c r="P77" s="30"/>
      <c r="Q77" s="30"/>
      <c r="R77" s="30"/>
      <c r="S77" s="8"/>
      <c r="T77" s="52"/>
      <c r="U77" s="47"/>
      <c r="V77" s="30"/>
      <c r="W77" s="30"/>
      <c r="X77" s="30"/>
      <c r="Y77" s="5"/>
      <c r="Z77" s="11"/>
      <c r="AA77" s="5"/>
      <c r="AB77" s="14"/>
      <c r="AC77" s="14"/>
      <c r="AD77" s="14"/>
      <c r="AE77" s="8"/>
    </row>
    <row r="78" spans="1:31" x14ac:dyDescent="0.2">
      <c r="A78" s="5"/>
      <c r="B78" s="21"/>
      <c r="C78" s="5"/>
      <c r="D78" s="42"/>
      <c r="E78" s="25"/>
      <c r="F78" s="13"/>
      <c r="G78" s="8"/>
      <c r="H78" s="34"/>
      <c r="I78" s="35"/>
      <c r="J78" s="38"/>
      <c r="K78" s="38"/>
      <c r="L78" s="38"/>
      <c r="M78" s="27"/>
      <c r="N78" s="46"/>
      <c r="O78" s="47"/>
      <c r="P78" s="30"/>
      <c r="Q78" s="30"/>
      <c r="R78" s="30"/>
      <c r="S78" s="8"/>
      <c r="T78" s="52"/>
      <c r="U78" s="47"/>
      <c r="V78" s="30"/>
      <c r="W78" s="30"/>
      <c r="X78" s="30"/>
      <c r="Y78" s="5"/>
      <c r="Z78" s="11"/>
      <c r="AA78" s="5"/>
      <c r="AB78" s="14"/>
      <c r="AC78" s="14"/>
      <c r="AD78" s="14"/>
      <c r="AE78" s="8"/>
    </row>
    <row r="79" spans="1:31" x14ac:dyDescent="0.2">
      <c r="A79" s="5"/>
      <c r="B79" s="21"/>
      <c r="C79" s="5"/>
      <c r="D79" s="42"/>
      <c r="E79" s="25"/>
      <c r="F79" s="13"/>
      <c r="G79" s="8"/>
      <c r="H79" s="34"/>
      <c r="I79" s="35"/>
      <c r="J79" s="38"/>
      <c r="K79" s="38"/>
      <c r="L79" s="38"/>
      <c r="M79" s="27"/>
      <c r="N79" s="46"/>
      <c r="O79" s="47"/>
      <c r="P79" s="30"/>
      <c r="Q79" s="30"/>
      <c r="R79" s="30"/>
      <c r="S79" s="8"/>
      <c r="T79" s="52"/>
      <c r="U79" s="47"/>
      <c r="V79" s="30"/>
      <c r="W79" s="30"/>
      <c r="X79" s="30"/>
      <c r="Y79" s="5"/>
      <c r="Z79" s="11"/>
      <c r="AA79" s="5"/>
      <c r="AB79" s="14"/>
      <c r="AC79" s="14"/>
      <c r="AD79" s="14"/>
      <c r="AE79" s="8"/>
    </row>
    <row r="80" spans="1:31" x14ac:dyDescent="0.2">
      <c r="A80" s="5"/>
      <c r="B80" s="21"/>
      <c r="C80" s="5"/>
      <c r="D80" s="42"/>
      <c r="E80" s="25"/>
      <c r="F80" s="13"/>
      <c r="G80" s="8"/>
      <c r="H80" s="34"/>
      <c r="I80" s="35"/>
      <c r="J80" s="38"/>
      <c r="K80" s="38"/>
      <c r="L80" s="38"/>
      <c r="M80" s="27"/>
      <c r="N80" s="46"/>
      <c r="O80" s="47"/>
      <c r="P80" s="30"/>
      <c r="Q80" s="30"/>
      <c r="R80" s="30"/>
      <c r="S80" s="8"/>
      <c r="T80" s="52"/>
      <c r="U80" s="47"/>
      <c r="V80" s="30"/>
      <c r="W80" s="30"/>
      <c r="X80" s="30"/>
      <c r="Y80" s="5"/>
      <c r="Z80" s="11"/>
      <c r="AA80" s="5"/>
      <c r="AB80" s="14"/>
      <c r="AC80" s="14"/>
      <c r="AD80" s="14"/>
      <c r="AE80" s="8"/>
    </row>
    <row r="81" spans="1:31" x14ac:dyDescent="0.2">
      <c r="A81" s="5"/>
      <c r="B81" s="21"/>
      <c r="C81" s="5"/>
      <c r="D81" s="42"/>
      <c r="E81" s="25"/>
      <c r="F81" s="13"/>
      <c r="G81" s="8"/>
      <c r="H81" s="34"/>
      <c r="I81" s="35"/>
      <c r="J81" s="38"/>
      <c r="K81" s="38"/>
      <c r="L81" s="38"/>
      <c r="M81" s="27"/>
      <c r="N81" s="46"/>
      <c r="O81" s="47"/>
      <c r="P81" s="30"/>
      <c r="Q81" s="30"/>
      <c r="R81" s="30"/>
      <c r="S81" s="8"/>
      <c r="T81" s="52"/>
      <c r="U81" s="47"/>
      <c r="V81" s="30"/>
      <c r="W81" s="30"/>
      <c r="X81" s="30"/>
      <c r="Y81" s="5"/>
      <c r="Z81" s="11"/>
      <c r="AA81" s="5"/>
      <c r="AB81" s="14"/>
      <c r="AC81" s="14"/>
      <c r="AD81" s="14"/>
      <c r="AE81" s="8"/>
    </row>
    <row r="82" spans="1:31" x14ac:dyDescent="0.2">
      <c r="A82" s="5"/>
      <c r="B82" s="21"/>
      <c r="C82" s="5"/>
      <c r="D82" s="42"/>
      <c r="E82" s="25"/>
      <c r="F82" s="13"/>
      <c r="G82" s="8"/>
      <c r="H82" s="34"/>
      <c r="I82" s="35"/>
      <c r="J82" s="38"/>
      <c r="K82" s="38"/>
      <c r="L82" s="38"/>
      <c r="M82" s="27"/>
      <c r="N82" s="46"/>
      <c r="O82" s="47"/>
      <c r="P82" s="30"/>
      <c r="Q82" s="30"/>
      <c r="R82" s="30"/>
      <c r="S82" s="8"/>
      <c r="T82" s="52"/>
      <c r="U82" s="47"/>
      <c r="V82" s="30"/>
      <c r="W82" s="30"/>
      <c r="X82" s="30"/>
      <c r="Y82" s="5"/>
      <c r="Z82" s="11"/>
      <c r="AA82" s="5"/>
      <c r="AB82" s="14"/>
      <c r="AC82" s="14"/>
      <c r="AD82" s="14"/>
      <c r="AE82" s="8"/>
    </row>
    <row r="83" spans="1:31" x14ac:dyDescent="0.2">
      <c r="A83" s="5"/>
      <c r="B83" s="21"/>
      <c r="C83" s="5"/>
      <c r="D83" s="42"/>
      <c r="E83" s="25"/>
      <c r="F83" s="13"/>
      <c r="G83" s="8"/>
      <c r="H83" s="34"/>
      <c r="I83" s="35"/>
      <c r="J83" s="38"/>
      <c r="K83" s="38"/>
      <c r="L83" s="38"/>
      <c r="M83" s="27"/>
      <c r="N83" s="46"/>
      <c r="O83" s="47"/>
      <c r="P83" s="30"/>
      <c r="Q83" s="30"/>
      <c r="R83" s="30"/>
      <c r="S83" s="8"/>
      <c r="T83" s="52"/>
      <c r="U83" s="47"/>
      <c r="V83" s="30"/>
      <c r="W83" s="30"/>
      <c r="X83" s="30"/>
      <c r="Y83" s="5"/>
      <c r="Z83" s="11"/>
      <c r="AA83" s="5"/>
      <c r="AB83" s="14"/>
      <c r="AC83" s="14"/>
      <c r="AD83" s="14"/>
      <c r="AE83" s="8"/>
    </row>
    <row r="84" spans="1:31" x14ac:dyDescent="0.2">
      <c r="A84" s="5"/>
      <c r="B84" s="21"/>
      <c r="C84" s="5"/>
      <c r="D84" s="42"/>
      <c r="E84" s="25"/>
      <c r="F84" s="13"/>
      <c r="G84" s="8"/>
      <c r="H84" s="34"/>
      <c r="I84" s="35"/>
      <c r="J84" s="38"/>
      <c r="K84" s="38"/>
      <c r="L84" s="38"/>
      <c r="M84" s="27"/>
      <c r="N84" s="46"/>
      <c r="O84" s="47"/>
      <c r="P84" s="30"/>
      <c r="Q84" s="30"/>
      <c r="R84" s="30"/>
      <c r="S84" s="8"/>
      <c r="T84" s="52"/>
      <c r="U84" s="47"/>
      <c r="V84" s="30"/>
      <c r="W84" s="30"/>
      <c r="X84" s="30"/>
      <c r="Y84" s="5"/>
      <c r="Z84" s="11"/>
      <c r="AA84" s="5"/>
      <c r="AB84" s="14"/>
      <c r="AC84" s="14"/>
      <c r="AD84" s="14"/>
      <c r="AE84" s="8"/>
    </row>
    <row r="85" spans="1:31" x14ac:dyDescent="0.2">
      <c r="A85" s="5"/>
      <c r="B85" s="21"/>
      <c r="C85" s="5"/>
      <c r="D85" s="42"/>
      <c r="E85" s="25"/>
      <c r="F85" s="13"/>
      <c r="G85" s="8"/>
      <c r="H85" s="34"/>
      <c r="I85" s="35"/>
      <c r="J85" s="38"/>
      <c r="K85" s="38"/>
      <c r="L85" s="38"/>
      <c r="M85" s="27"/>
      <c r="N85" s="46"/>
      <c r="O85" s="47"/>
      <c r="P85" s="30"/>
      <c r="Q85" s="30"/>
      <c r="R85" s="30"/>
      <c r="S85" s="8"/>
      <c r="T85" s="52"/>
      <c r="U85" s="47"/>
      <c r="V85" s="30"/>
      <c r="W85" s="30"/>
      <c r="X85" s="30"/>
      <c r="Y85" s="5"/>
      <c r="Z85" s="11"/>
      <c r="AA85" s="5"/>
      <c r="AB85" s="14"/>
      <c r="AC85" s="14"/>
      <c r="AD85" s="14"/>
      <c r="AE85" s="8"/>
    </row>
    <row r="86" spans="1:31" x14ac:dyDescent="0.2">
      <c r="A86" s="5"/>
      <c r="B86" s="21"/>
      <c r="C86" s="5"/>
      <c r="D86" s="42"/>
      <c r="E86" s="25"/>
      <c r="F86" s="13"/>
      <c r="G86" s="8"/>
      <c r="H86" s="34"/>
      <c r="I86" s="35"/>
      <c r="J86" s="38"/>
      <c r="K86" s="38"/>
      <c r="L86" s="38"/>
      <c r="M86" s="27"/>
      <c r="N86" s="46"/>
      <c r="O86" s="47"/>
      <c r="P86" s="30"/>
      <c r="Q86" s="30"/>
      <c r="R86" s="30"/>
      <c r="S86" s="8"/>
      <c r="T86" s="52"/>
      <c r="U86" s="47"/>
      <c r="V86" s="30"/>
      <c r="W86" s="30"/>
      <c r="X86" s="30"/>
      <c r="Y86" s="5"/>
      <c r="Z86" s="11"/>
      <c r="AA86" s="5"/>
      <c r="AB86" s="14"/>
      <c r="AC86" s="14"/>
      <c r="AD86" s="14"/>
      <c r="AE86" s="8"/>
    </row>
    <row r="87" spans="1:31" x14ac:dyDescent="0.2">
      <c r="A87" s="5"/>
      <c r="B87" s="21"/>
      <c r="C87" s="5"/>
      <c r="D87" s="42"/>
      <c r="E87" s="25"/>
      <c r="F87" s="13"/>
      <c r="G87" s="8"/>
      <c r="H87" s="34"/>
      <c r="I87" s="35"/>
      <c r="J87" s="38"/>
      <c r="K87" s="38"/>
      <c r="L87" s="38"/>
      <c r="M87" s="27"/>
      <c r="N87" s="46"/>
      <c r="O87" s="47"/>
      <c r="P87" s="30"/>
      <c r="Q87" s="30"/>
      <c r="R87" s="30"/>
      <c r="S87" s="8"/>
      <c r="T87" s="52"/>
      <c r="U87" s="47"/>
      <c r="V87" s="30"/>
      <c r="W87" s="30"/>
      <c r="X87" s="30"/>
      <c r="Y87" s="5"/>
      <c r="Z87" s="11"/>
      <c r="AA87" s="5"/>
      <c r="AB87" s="14"/>
      <c r="AC87" s="14"/>
      <c r="AD87" s="14"/>
      <c r="AE87" s="8"/>
    </row>
    <row r="88" spans="1:31" x14ac:dyDescent="0.2">
      <c r="A88" s="5"/>
      <c r="B88" s="21"/>
      <c r="C88" s="5"/>
      <c r="D88" s="42"/>
      <c r="E88" s="25"/>
      <c r="F88" s="13"/>
      <c r="G88" s="8"/>
      <c r="H88" s="34"/>
      <c r="I88" s="35"/>
      <c r="J88" s="38"/>
      <c r="K88" s="38"/>
      <c r="L88" s="38"/>
      <c r="M88" s="27"/>
      <c r="N88" s="46"/>
      <c r="O88" s="47"/>
      <c r="P88" s="30"/>
      <c r="Q88" s="30"/>
      <c r="R88" s="30"/>
      <c r="S88" s="8"/>
      <c r="T88" s="52"/>
      <c r="U88" s="47"/>
      <c r="V88" s="30"/>
      <c r="W88" s="30"/>
      <c r="X88" s="30"/>
      <c r="Y88" s="5"/>
      <c r="Z88" s="11"/>
      <c r="AA88" s="5"/>
      <c r="AB88" s="14"/>
      <c r="AC88" s="14"/>
      <c r="AD88" s="14"/>
      <c r="AE88" s="8"/>
    </row>
    <row r="89" spans="1:31" x14ac:dyDescent="0.2">
      <c r="A89" s="5"/>
      <c r="B89" s="21"/>
      <c r="C89" s="5"/>
      <c r="D89" s="42"/>
      <c r="E89" s="25"/>
      <c r="F89" s="13"/>
      <c r="G89" s="8"/>
      <c r="H89" s="34"/>
      <c r="I89" s="35"/>
      <c r="J89" s="38"/>
      <c r="K89" s="38"/>
      <c r="L89" s="38"/>
      <c r="M89" s="27"/>
      <c r="N89" s="46"/>
      <c r="O89" s="47"/>
      <c r="P89" s="30"/>
      <c r="Q89" s="30"/>
      <c r="R89" s="30"/>
      <c r="S89" s="8"/>
      <c r="T89" s="52"/>
      <c r="U89" s="47"/>
      <c r="V89" s="30"/>
      <c r="W89" s="30"/>
      <c r="X89" s="30"/>
      <c r="Y89" s="5"/>
      <c r="Z89" s="11"/>
      <c r="AA89" s="5"/>
      <c r="AB89" s="14"/>
      <c r="AC89" s="14"/>
      <c r="AD89" s="14"/>
      <c r="AE89" s="8"/>
    </row>
    <row r="90" spans="1:31" x14ac:dyDescent="0.2">
      <c r="A90" s="5"/>
      <c r="B90" s="21"/>
      <c r="C90" s="5"/>
      <c r="D90" s="42"/>
      <c r="E90" s="25"/>
      <c r="F90" s="13"/>
      <c r="G90" s="8"/>
      <c r="H90" s="34"/>
      <c r="I90" s="35"/>
      <c r="J90" s="38"/>
      <c r="K90" s="38"/>
      <c r="L90" s="38"/>
      <c r="M90" s="27"/>
      <c r="N90" s="46"/>
      <c r="O90" s="47"/>
      <c r="P90" s="30"/>
      <c r="Q90" s="30"/>
      <c r="R90" s="30"/>
      <c r="S90" s="8"/>
      <c r="T90" s="52"/>
      <c r="U90" s="47"/>
      <c r="V90" s="30"/>
      <c r="W90" s="30"/>
      <c r="X90" s="30"/>
      <c r="Y90" s="5"/>
      <c r="Z90" s="11"/>
      <c r="AA90" s="5"/>
      <c r="AB90" s="14"/>
      <c r="AC90" s="14"/>
      <c r="AD90" s="14"/>
      <c r="AE90" s="8"/>
    </row>
    <row r="91" spans="1:31" x14ac:dyDescent="0.2">
      <c r="A91" s="5"/>
      <c r="B91" s="21"/>
      <c r="C91" s="5"/>
      <c r="D91" s="42"/>
      <c r="E91" s="25"/>
      <c r="F91" s="13"/>
      <c r="G91" s="8"/>
      <c r="H91" s="34"/>
      <c r="I91" s="35"/>
      <c r="J91" s="38"/>
      <c r="K91" s="38"/>
      <c r="L91" s="38"/>
      <c r="M91" s="27"/>
      <c r="N91" s="46"/>
      <c r="O91" s="47"/>
      <c r="P91" s="30"/>
      <c r="Q91" s="30"/>
      <c r="R91" s="30"/>
      <c r="S91" s="8"/>
      <c r="T91" s="52"/>
      <c r="U91" s="47"/>
      <c r="V91" s="30"/>
      <c r="W91" s="30"/>
      <c r="X91" s="30"/>
      <c r="Y91" s="5"/>
      <c r="Z91" s="11"/>
      <c r="AA91" s="5"/>
      <c r="AB91" s="14"/>
      <c r="AC91" s="14"/>
      <c r="AD91" s="14"/>
      <c r="AE91" s="8"/>
    </row>
  </sheetData>
  <mergeCells count="4">
    <mergeCell ref="T1:Y1"/>
    <mergeCell ref="H1:M1"/>
    <mergeCell ref="N1:S1"/>
    <mergeCell ref="Z1:AE1"/>
  </mergeCells>
  <phoneticPr fontId="5" type="noConversion"/>
  <hyperlinks>
    <hyperlink ref="Y57" r:id="rId1" xr:uid="{49F93275-036A-2A46-B45F-B709A16AE5F5}"/>
    <hyperlink ref="S5" r:id="rId2" xr:uid="{34728CB0-4E10-8949-8D38-FD04950A4544}"/>
    <hyperlink ref="S18" r:id="rId3" xr:uid="{5C660A58-EB2F-5144-9E61-09CC8124BF20}"/>
    <hyperlink ref="S58" r:id="rId4" xr:uid="{51E39715-1C20-8E4E-BA71-3F52C7023B26}"/>
    <hyperlink ref="M57" r:id="rId5" xr:uid="{92A63B3D-F520-404D-9A47-7E215D0D4742}"/>
    <hyperlink ref="AE57" r:id="rId6" xr:uid="{8931B568-57A6-2D42-9BEC-A750F6E0FF7D}"/>
    <hyperlink ref="Y23" r:id="rId7" display="https://urldefense.proofpoint.com/v2/url?u=http-3A__safmc.net_download_Mackeral-2DFramework-2DAug-2D98.pdf&amp;d=DwMFAg&amp;c=uYNHtGtKbnb8KY_aWQH_nw&amp;r=M8Dq57YM28mUz9PNM3b7jS9tic4yfXJelgI6C-zOK3A&amp;m=uxcY6tecC6DXrSwa7WrsP_4MTB1shXGvP1_8pQAXS2Q&amp;s=xdfY4EXLCmdH9mGVIEcYiuICRVbgbTHeWhiZ5Q4FZVg&amp;e=" xr:uid="{971BE2BB-6E55-4687-BBC7-AC969FFC5726}"/>
    <hyperlink ref="M22" r:id="rId8" xr:uid="{439BFE26-9C67-C54E-82D8-E968DD0E0A03}"/>
    <hyperlink ref="M23" r:id="rId9" xr:uid="{EFA85FB7-BD85-884B-9213-D5B9F0DF6852}"/>
    <hyperlink ref="M15" r:id="rId10" xr:uid="{AC02A0EF-5573-5446-B757-6BF22E9C81E6}"/>
    <hyperlink ref="S23" r:id="rId11" xr:uid="{BAFBB6DE-C013-C448-9363-78F2F013EF08}"/>
  </hyperlinks>
  <pageMargins left="0.7" right="0.7" top="0.75" bottom="0.75" header="0.3" footer="0.3"/>
  <pageSetup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1-comm &amp; rec allocations</vt:lpstr>
      <vt:lpstr>'1-comm &amp; rec allocations'!Print_Area</vt:lpstr>
      <vt:lpstr>'1-comm &amp; rec allocations'!Print_Titles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Anderson</dc:creator>
  <cp:lastModifiedBy>Brian Cheuvront</cp:lastModifiedBy>
  <cp:lastPrinted>2020-01-14T17:59:45Z</cp:lastPrinted>
  <dcterms:created xsi:type="dcterms:W3CDTF">2019-06-12T16:36:31Z</dcterms:created>
  <dcterms:modified xsi:type="dcterms:W3CDTF">2020-02-10T19:13:18Z</dcterms:modified>
</cp:coreProperties>
</file>