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2980" windowHeight="9264"/>
  </bookViews>
  <sheets>
    <sheet name="Permits" sheetId="1" r:id="rId1"/>
    <sheet name="Documentation and Notes" sheetId="2" r:id="rId2"/>
  </sheets>
  <calcPr calcId="145621"/>
</workbook>
</file>

<file path=xl/calcChain.xml><?xml version="1.0" encoding="utf-8"?>
<calcChain xmlns="http://schemas.openxmlformats.org/spreadsheetml/2006/main">
  <c r="S34" i="1" l="1"/>
  <c r="P34" i="1"/>
  <c r="O34" i="1"/>
  <c r="N34" i="1"/>
  <c r="L34" i="1"/>
  <c r="K34" i="1"/>
  <c r="J34" i="1"/>
  <c r="I34" i="1"/>
  <c r="H34" i="1"/>
  <c r="F34" i="1"/>
  <c r="E34" i="1"/>
  <c r="D34" i="1"/>
  <c r="C34" i="1"/>
  <c r="B34" i="1"/>
  <c r="M33" i="1"/>
  <c r="G33" i="1"/>
  <c r="Q33" i="1" s="1"/>
  <c r="M32" i="1"/>
  <c r="G32" i="1"/>
  <c r="Q32" i="1" s="1"/>
  <c r="Q31" i="1"/>
  <c r="M31" i="1"/>
  <c r="G31" i="1"/>
  <c r="M30" i="1"/>
  <c r="G30" i="1"/>
  <c r="Q30" i="1" s="1"/>
  <c r="M29" i="1"/>
  <c r="G29" i="1"/>
  <c r="Q29" i="1" s="1"/>
  <c r="M28" i="1"/>
  <c r="G28" i="1"/>
  <c r="Q28" i="1" s="1"/>
  <c r="M27" i="1"/>
  <c r="G27" i="1"/>
  <c r="Q27" i="1" s="1"/>
  <c r="M26" i="1"/>
  <c r="Q26" i="1" s="1"/>
  <c r="G26" i="1"/>
  <c r="M25" i="1"/>
  <c r="G25" i="1"/>
  <c r="Q25" i="1" s="1"/>
  <c r="M24" i="1"/>
  <c r="G24" i="1"/>
  <c r="Q24" i="1" s="1"/>
  <c r="Q23" i="1"/>
  <c r="M23" i="1"/>
  <c r="G23" i="1"/>
  <c r="M22" i="1"/>
  <c r="G22" i="1"/>
  <c r="Q22" i="1" s="1"/>
  <c r="M21" i="1"/>
  <c r="G21" i="1"/>
  <c r="Q21" i="1" s="1"/>
  <c r="M20" i="1"/>
  <c r="G20" i="1"/>
  <c r="Q20" i="1" s="1"/>
  <c r="M19" i="1"/>
  <c r="G19" i="1"/>
  <c r="Q19" i="1" s="1"/>
  <c r="M18" i="1"/>
  <c r="Q18" i="1" s="1"/>
  <c r="G18" i="1"/>
  <c r="M17" i="1"/>
  <c r="G17" i="1"/>
  <c r="Q17" i="1" s="1"/>
  <c r="M16" i="1"/>
  <c r="G16" i="1"/>
  <c r="Q16" i="1" s="1"/>
  <c r="Q15" i="1"/>
  <c r="M15" i="1"/>
  <c r="G15" i="1"/>
  <c r="M14" i="1"/>
  <c r="G14" i="1"/>
  <c r="Q14" i="1" s="1"/>
  <c r="M13" i="1"/>
  <c r="G13" i="1"/>
  <c r="Q13" i="1" s="1"/>
  <c r="M12" i="1"/>
  <c r="G12" i="1"/>
  <c r="Q12" i="1" s="1"/>
  <c r="M11" i="1"/>
  <c r="G11" i="1"/>
  <c r="Q11" i="1" s="1"/>
  <c r="G10" i="1"/>
  <c r="Q10" i="1" s="1"/>
  <c r="M9" i="1"/>
  <c r="G9" i="1"/>
  <c r="Q9" i="1" s="1"/>
  <c r="M8" i="1"/>
  <c r="G8" i="1"/>
  <c r="Q8" i="1" s="1"/>
  <c r="M7" i="1"/>
  <c r="Q7" i="1" s="1"/>
  <c r="G7" i="1"/>
  <c r="M6" i="1"/>
  <c r="G6" i="1"/>
  <c r="Q6" i="1" s="1"/>
  <c r="G5" i="1"/>
  <c r="Q5" i="1" s="1"/>
  <c r="M4" i="1"/>
  <c r="Q4" i="1" s="1"/>
  <c r="G4" i="1"/>
  <c r="M3" i="1"/>
  <c r="G3" i="1"/>
  <c r="Q3" i="1" s="1"/>
  <c r="M2" i="1"/>
  <c r="M34" i="1" s="1"/>
  <c r="G2" i="1"/>
  <c r="G34" i="1" s="1"/>
  <c r="Q2" i="1" l="1"/>
  <c r="Q34" i="1" s="1"/>
</calcChain>
</file>

<file path=xl/sharedStrings.xml><?xml version="1.0" encoding="utf-8"?>
<sst xmlns="http://schemas.openxmlformats.org/spreadsheetml/2006/main" count="56" uniqueCount="56">
  <si>
    <t>Permit</t>
  </si>
  <si>
    <t>North Carolina</t>
  </si>
  <si>
    <t>South Carolina</t>
  </si>
  <si>
    <t>Georgia</t>
  </si>
  <si>
    <t>FL East Coast</t>
  </si>
  <si>
    <t>FL Keys</t>
  </si>
  <si>
    <t>South Atlantic Total</t>
  </si>
  <si>
    <t>FL West Coast</t>
  </si>
  <si>
    <t>AL</t>
  </si>
  <si>
    <t>MS</t>
  </si>
  <si>
    <t>LA</t>
  </si>
  <si>
    <t>TX</t>
  </si>
  <si>
    <t>Gulf Total (no FL Keys)</t>
  </si>
  <si>
    <t>Mid-Atlantic</t>
  </si>
  <si>
    <t>New England</t>
  </si>
  <si>
    <t>Other States</t>
  </si>
  <si>
    <t>TOTAL August 2013</t>
  </si>
  <si>
    <t>Total June  2013</t>
  </si>
  <si>
    <t>Total March 2013</t>
  </si>
  <si>
    <t>Total Dec 2012</t>
  </si>
  <si>
    <t>Total Sept 2012</t>
  </si>
  <si>
    <t>SA Commercial Dolphin Wahoo (ADW)</t>
  </si>
  <si>
    <t>SA Commercial Snapper Grouper Unlimited (SG1)</t>
  </si>
  <si>
    <t>SA Commercial Snapper Grouper 250-lb (SG2)</t>
  </si>
  <si>
    <t>SA Commercial Black Sea Bass Pot Endorsement (SBPE)</t>
  </si>
  <si>
    <t>SA Commercial golden Tilefish Longline Endorsement (GTFE)</t>
  </si>
  <si>
    <t>Joint Commercial King Mackerel (KM)</t>
  </si>
  <si>
    <t>Gulf Commercial King Mackerel Gillnet Endorsement (GN)</t>
  </si>
  <si>
    <t>Joint Commercial Spanish Mackerel (SM)</t>
  </si>
  <si>
    <t>SA Commercial Wreckfish (WF)</t>
  </si>
  <si>
    <t>SA Commercial Lobster Tailing Permit (LT)</t>
  </si>
  <si>
    <t>SA Commercial Lobster (Non-FL) (LC)</t>
  </si>
  <si>
    <t>SA Commercial Golden Crab (GC)</t>
  </si>
  <si>
    <t>SA Commercial Penaeid Shrimp (SPA)</t>
  </si>
  <si>
    <t>SA Commercial Rock Shrimp Limited Access (RSLA)</t>
  </si>
  <si>
    <t>SA Commercial Rock Shrimp Carolina Zone (RSCZ)</t>
  </si>
  <si>
    <t>SA Charter Snapper Grouper (SC)</t>
  </si>
  <si>
    <t>SA Charter Dolphin Wahoo (CDW)</t>
  </si>
  <si>
    <t>SA Charter CMP (CHS)</t>
  </si>
  <si>
    <t>Gulf Commercial Reef Fish (RR)</t>
  </si>
  <si>
    <t>Gulf Commercial Reef Fish Longline Endorsement (RRLE)</t>
  </si>
  <si>
    <t>Gulf Commercial Shrimp (SPGM)</t>
  </si>
  <si>
    <t>Gulf Commercial Royal Red Endorsement (GRRS)</t>
  </si>
  <si>
    <t>Gulf Historic Charter Reef Fish (HRCG)</t>
  </si>
  <si>
    <t>Gulf Historic Charter CMP (HCHG)</t>
  </si>
  <si>
    <t>Gulf Charter CMP (CHG)</t>
  </si>
  <si>
    <t>Gulf Charter Reef Fish (RCG)</t>
  </si>
  <si>
    <t>HMS Commercial Atlantic Tuna Longline (ATL)</t>
  </si>
  <si>
    <t>HMS Swordfish Handgear (SFH)</t>
  </si>
  <si>
    <t>HMS Swordfish Directed (SFD)</t>
  </si>
  <si>
    <t>HMS Swordfish Incidental (SFI)</t>
  </si>
  <si>
    <t>HMS Shark Incidental (SKI)</t>
  </si>
  <si>
    <t>HMS Shark Directed (SKD)</t>
  </si>
  <si>
    <t>TOTAL PERMITS</t>
  </si>
  <si>
    <t>Designation of state based on mailing address of the permit holder, and may be different from home port(s).</t>
  </si>
  <si>
    <t>Permit data accessed 8/28/2013 from the SERO website (http://sero.nmfs.noaa.gov/foia/readingrm.htm)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</si>
</sst>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theme="5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3" fontId="0" fillId="3" borderId="1" xfId="0" applyNumberFormat="1" applyFont="1" applyFill="1" applyBorder="1"/>
    <xf numFmtId="3" fontId="1" fillId="4" borderId="1" xfId="0" applyNumberFormat="1" applyFont="1" applyFill="1" applyBorder="1"/>
    <xf numFmtId="3" fontId="0" fillId="2" borderId="0" xfId="0" applyNumberFormat="1" applyFont="1" applyFill="1"/>
    <xf numFmtId="3" fontId="1" fillId="5" borderId="0" xfId="0" applyNumberFormat="1" applyFont="1" applyFill="1" applyBorder="1"/>
    <xf numFmtId="3" fontId="0" fillId="3" borderId="0" xfId="0" applyNumberFormat="1" applyFont="1" applyFill="1" applyBorder="1"/>
    <xf numFmtId="3" fontId="0" fillId="0" borderId="0" xfId="0" applyNumberFormat="1"/>
    <xf numFmtId="3" fontId="0" fillId="0" borderId="0" xfId="0" applyNumberFormat="1" applyFont="1" applyFill="1"/>
    <xf numFmtId="3" fontId="0" fillId="0" borderId="0" xfId="0" applyNumberFormat="1" applyFont="1"/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abSelected="1" workbookViewId="0">
      <selection activeCell="A9" sqref="A9"/>
    </sheetView>
  </sheetViews>
  <sheetFormatPr defaultRowHeight="14.4" x14ac:dyDescent="0.3"/>
  <cols>
    <col min="1" max="1" width="51.88671875" customWidth="1"/>
    <col min="2" max="2" width="13.21875" bestFit="1" customWidth="1"/>
    <col min="3" max="3" width="13" bestFit="1" customWidth="1"/>
    <col min="4" max="4" width="7.33203125" customWidth="1"/>
    <col min="5" max="5" width="11.88671875" bestFit="1" customWidth="1"/>
    <col min="6" max="6" width="6.88671875" customWidth="1"/>
    <col min="7" max="7" width="17.88671875" bestFit="1" customWidth="1"/>
    <col min="8" max="8" width="12.6640625" bestFit="1" customWidth="1"/>
    <col min="9" max="11" width="4.109375" bestFit="1" customWidth="1"/>
    <col min="12" max="12" width="5.44140625" bestFit="1" customWidth="1"/>
    <col min="13" max="13" width="19.33203125" bestFit="1" customWidth="1"/>
    <col min="14" max="14" width="11.109375" bestFit="1" customWidth="1"/>
    <col min="15" max="15" width="11.6640625" bestFit="1" customWidth="1"/>
    <col min="16" max="16" width="11.21875" bestFit="1" customWidth="1"/>
    <col min="17" max="17" width="17.5546875" bestFit="1" customWidth="1"/>
    <col min="18" max="18" width="14.44140625" bestFit="1" customWidth="1"/>
    <col min="19" max="19" width="15.5546875" bestFit="1" customWidth="1"/>
    <col min="20" max="20" width="13.44140625" bestFit="1" customWidth="1"/>
    <col min="21" max="21" width="13.88671875" bestFit="1" customWidth="1"/>
  </cols>
  <sheetData>
    <row r="1" spans="1:2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 t="s">
        <v>15</v>
      </c>
      <c r="Q1" s="5" t="s">
        <v>16</v>
      </c>
      <c r="R1" s="6" t="s">
        <v>17</v>
      </c>
      <c r="S1" s="6" t="s">
        <v>18</v>
      </c>
      <c r="T1" s="6" t="s">
        <v>19</v>
      </c>
      <c r="U1" s="6" t="s">
        <v>20</v>
      </c>
    </row>
    <row r="2" spans="1:21" x14ac:dyDescent="0.3">
      <c r="A2" t="s">
        <v>21</v>
      </c>
      <c r="B2" s="7">
        <v>392</v>
      </c>
      <c r="C2" s="7">
        <v>77</v>
      </c>
      <c r="D2" s="7">
        <v>11</v>
      </c>
      <c r="E2" s="7">
        <v>849</v>
      </c>
      <c r="F2" s="7">
        <v>346</v>
      </c>
      <c r="G2" s="7">
        <f>SUM(B2:F2)</f>
        <v>1675</v>
      </c>
      <c r="H2" s="7">
        <v>264</v>
      </c>
      <c r="I2" s="7">
        <v>17</v>
      </c>
      <c r="J2" s="7">
        <v>1</v>
      </c>
      <c r="K2" s="7">
        <v>18</v>
      </c>
      <c r="L2" s="7">
        <v>24</v>
      </c>
      <c r="M2" s="7">
        <f>SUM(H2:L2)</f>
        <v>324</v>
      </c>
      <c r="N2" s="7">
        <v>171</v>
      </c>
      <c r="O2" s="7">
        <v>44</v>
      </c>
      <c r="P2" s="7">
        <v>10</v>
      </c>
      <c r="Q2" s="7">
        <f>G2+M2+N2+O2</f>
        <v>2214</v>
      </c>
      <c r="R2" s="7">
        <v>2183</v>
      </c>
      <c r="S2" s="8">
        <v>2142</v>
      </c>
      <c r="T2" s="9">
        <v>2239</v>
      </c>
      <c r="U2" s="7">
        <v>2282</v>
      </c>
    </row>
    <row r="3" spans="1:21" x14ac:dyDescent="0.3">
      <c r="A3" t="s">
        <v>22</v>
      </c>
      <c r="B3" s="7">
        <v>107</v>
      </c>
      <c r="C3" s="7">
        <v>53</v>
      </c>
      <c r="D3" s="7">
        <v>8</v>
      </c>
      <c r="E3" s="7">
        <v>214</v>
      </c>
      <c r="F3" s="7">
        <v>145</v>
      </c>
      <c r="G3" s="7">
        <f>SUM(B3:F3)</f>
        <v>527</v>
      </c>
      <c r="H3" s="7">
        <v>13</v>
      </c>
      <c r="I3" s="7"/>
      <c r="J3" s="7"/>
      <c r="K3" s="7">
        <v>1</v>
      </c>
      <c r="L3" s="7">
        <v>4</v>
      </c>
      <c r="M3" s="7">
        <f>SUM(H3:L3)</f>
        <v>18</v>
      </c>
      <c r="N3" s="7">
        <v>5</v>
      </c>
      <c r="O3" s="7"/>
      <c r="P3" s="7">
        <v>6</v>
      </c>
      <c r="Q3" s="7">
        <f>G3+M3+N3+O3</f>
        <v>550</v>
      </c>
      <c r="R3" s="7">
        <v>560</v>
      </c>
      <c r="S3" s="8">
        <v>543</v>
      </c>
      <c r="T3" s="9">
        <v>558</v>
      </c>
      <c r="U3" s="7">
        <v>568</v>
      </c>
    </row>
    <row r="4" spans="1:21" x14ac:dyDescent="0.3">
      <c r="A4" t="s">
        <v>23</v>
      </c>
      <c r="B4" s="7">
        <v>7</v>
      </c>
      <c r="C4" s="7">
        <v>2</v>
      </c>
      <c r="D4" s="7"/>
      <c r="E4" s="7">
        <v>45</v>
      </c>
      <c r="F4" s="7">
        <v>53</v>
      </c>
      <c r="G4" s="7">
        <f>SUM(B4:F4)</f>
        <v>107</v>
      </c>
      <c r="H4" s="7">
        <v>10</v>
      </c>
      <c r="I4" s="7"/>
      <c r="J4" s="7"/>
      <c r="K4" s="7"/>
      <c r="L4" s="7"/>
      <c r="M4" s="7">
        <f>SUM(H4:L4)</f>
        <v>10</v>
      </c>
      <c r="N4" s="7">
        <v>3</v>
      </c>
      <c r="O4" s="7"/>
      <c r="P4" s="7"/>
      <c r="Q4" s="7">
        <f>G4+M4+N4+O4</f>
        <v>120</v>
      </c>
      <c r="R4" s="7">
        <v>118</v>
      </c>
      <c r="S4" s="8">
        <v>117</v>
      </c>
      <c r="T4" s="9">
        <v>123</v>
      </c>
      <c r="U4" s="7">
        <v>125</v>
      </c>
    </row>
    <row r="5" spans="1:21" x14ac:dyDescent="0.3">
      <c r="A5" t="s">
        <v>24</v>
      </c>
      <c r="B5" s="7">
        <v>14</v>
      </c>
      <c r="C5" s="7">
        <v>9</v>
      </c>
      <c r="D5" s="7"/>
      <c r="E5" s="7">
        <v>4</v>
      </c>
      <c r="F5" s="7">
        <v>1</v>
      </c>
      <c r="G5" s="7">
        <f>SUM(B5:F5)</f>
        <v>28</v>
      </c>
      <c r="H5" s="7"/>
      <c r="I5" s="7"/>
      <c r="J5" s="7"/>
      <c r="K5" s="7"/>
      <c r="L5" s="7"/>
      <c r="M5" s="7"/>
      <c r="N5" s="7"/>
      <c r="O5" s="7"/>
      <c r="P5" s="7"/>
      <c r="Q5" s="7">
        <f>G5+M5+N5+O5</f>
        <v>28</v>
      </c>
      <c r="R5" s="7">
        <v>29</v>
      </c>
      <c r="S5" s="8">
        <v>28</v>
      </c>
      <c r="T5" s="9">
        <v>27</v>
      </c>
      <c r="U5" s="7">
        <v>32</v>
      </c>
    </row>
    <row r="6" spans="1:21" x14ac:dyDescent="0.3">
      <c r="A6" t="s">
        <v>25</v>
      </c>
      <c r="B6" s="7"/>
      <c r="C6" s="7">
        <v>4</v>
      </c>
      <c r="D6" s="7"/>
      <c r="E6" s="7">
        <v>16</v>
      </c>
      <c r="F6" s="7"/>
      <c r="G6" s="7">
        <f>SUM(B6:F6)</f>
        <v>20</v>
      </c>
      <c r="H6" s="7">
        <v>2</v>
      </c>
      <c r="I6" s="7"/>
      <c r="J6" s="7"/>
      <c r="K6" s="7"/>
      <c r="L6" s="7"/>
      <c r="M6" s="7">
        <f>SUM(H6:L6)</f>
        <v>2</v>
      </c>
      <c r="N6" s="7"/>
      <c r="O6" s="7"/>
      <c r="P6" s="7"/>
      <c r="Q6" s="7">
        <f>G6+M6+N6+O6</f>
        <v>22</v>
      </c>
      <c r="R6" s="7">
        <v>23</v>
      </c>
      <c r="S6" s="8">
        <v>0</v>
      </c>
      <c r="T6" s="8">
        <v>0</v>
      </c>
      <c r="U6" s="8">
        <v>0</v>
      </c>
    </row>
    <row r="7" spans="1:21" x14ac:dyDescent="0.3">
      <c r="A7" t="s">
        <v>26</v>
      </c>
      <c r="B7" s="7">
        <v>222</v>
      </c>
      <c r="C7" s="7">
        <v>29</v>
      </c>
      <c r="D7" s="7">
        <v>12</v>
      </c>
      <c r="E7" s="7">
        <v>581</v>
      </c>
      <c r="F7" s="7">
        <v>150</v>
      </c>
      <c r="G7" s="7">
        <f>SUM(B7:F7)</f>
        <v>994</v>
      </c>
      <c r="H7" s="7">
        <v>244</v>
      </c>
      <c r="I7" s="7">
        <v>29</v>
      </c>
      <c r="J7" s="7">
        <v>11</v>
      </c>
      <c r="K7" s="7">
        <v>42</v>
      </c>
      <c r="L7" s="7">
        <v>37</v>
      </c>
      <c r="M7" s="7">
        <f>SUM(H7:L7)</f>
        <v>363</v>
      </c>
      <c r="N7" s="7">
        <v>28</v>
      </c>
      <c r="O7" s="7">
        <v>3</v>
      </c>
      <c r="P7" s="7">
        <v>6</v>
      </c>
      <c r="Q7" s="7">
        <f>G7+M7+N7+O7</f>
        <v>1388</v>
      </c>
      <c r="R7" s="7">
        <v>1390</v>
      </c>
      <c r="S7" s="8">
        <v>1366</v>
      </c>
      <c r="T7" s="9">
        <v>1391</v>
      </c>
      <c r="U7" s="7">
        <v>1415</v>
      </c>
    </row>
    <row r="8" spans="1:21" x14ac:dyDescent="0.3">
      <c r="A8" t="s">
        <v>27</v>
      </c>
      <c r="B8" s="7">
        <v>2</v>
      </c>
      <c r="C8" s="7"/>
      <c r="D8" s="7"/>
      <c r="E8" s="7">
        <v>5</v>
      </c>
      <c r="F8" s="7">
        <v>11</v>
      </c>
      <c r="G8" s="7">
        <f>SUM(B8:F8)</f>
        <v>18</v>
      </c>
      <c r="H8" s="7">
        <v>3</v>
      </c>
      <c r="I8" s="7"/>
      <c r="J8" s="7"/>
      <c r="K8" s="7"/>
      <c r="L8" s="7"/>
      <c r="M8" s="7">
        <f>SUM(H8:L8)</f>
        <v>3</v>
      </c>
      <c r="N8" s="7"/>
      <c r="O8" s="7"/>
      <c r="P8" s="7"/>
      <c r="Q8" s="7">
        <f>G8+M8+N8+O8</f>
        <v>21</v>
      </c>
      <c r="R8" s="7">
        <v>21</v>
      </c>
      <c r="S8" s="8">
        <v>22</v>
      </c>
      <c r="T8" s="9">
        <v>21</v>
      </c>
      <c r="U8" s="7">
        <v>22</v>
      </c>
    </row>
    <row r="9" spans="1:21" x14ac:dyDescent="0.3">
      <c r="A9" t="s">
        <v>28</v>
      </c>
      <c r="B9" s="7">
        <v>197</v>
      </c>
      <c r="C9" s="7">
        <v>15</v>
      </c>
      <c r="D9" s="7">
        <v>8</v>
      </c>
      <c r="E9" s="7">
        <v>756</v>
      </c>
      <c r="F9" s="7">
        <v>252</v>
      </c>
      <c r="G9" s="7">
        <f>SUM(B9:F9)</f>
        <v>1228</v>
      </c>
      <c r="H9" s="7">
        <v>378</v>
      </c>
      <c r="I9" s="7">
        <v>38</v>
      </c>
      <c r="J9" s="7">
        <v>8</v>
      </c>
      <c r="K9" s="7">
        <v>45</v>
      </c>
      <c r="L9" s="7">
        <v>27</v>
      </c>
      <c r="M9" s="7">
        <f>SUM(H9:L9)</f>
        <v>496</v>
      </c>
      <c r="N9" s="7">
        <v>65</v>
      </c>
      <c r="O9" s="7">
        <v>10</v>
      </c>
      <c r="P9" s="7">
        <v>4</v>
      </c>
      <c r="Q9" s="7">
        <f>G9+M9+N9+O9</f>
        <v>1799</v>
      </c>
      <c r="R9" s="7">
        <v>1785</v>
      </c>
      <c r="S9" s="8">
        <v>1747</v>
      </c>
      <c r="T9" s="9">
        <v>1797</v>
      </c>
      <c r="U9" s="7">
        <v>1807</v>
      </c>
    </row>
    <row r="10" spans="1:21" x14ac:dyDescent="0.3">
      <c r="A10" t="s">
        <v>29</v>
      </c>
      <c r="B10" s="7"/>
      <c r="C10" s="7">
        <v>1</v>
      </c>
      <c r="D10" s="7"/>
      <c r="E10" s="7">
        <v>3</v>
      </c>
      <c r="F10" s="7">
        <v>2</v>
      </c>
      <c r="G10" s="7">
        <f>SUM(B10:F10)</f>
        <v>6</v>
      </c>
      <c r="H10" s="7"/>
      <c r="I10" s="7"/>
      <c r="J10" s="7"/>
      <c r="K10" s="7"/>
      <c r="L10" s="7"/>
      <c r="M10" s="7"/>
      <c r="N10" s="7"/>
      <c r="O10" s="7"/>
      <c r="P10" s="7"/>
      <c r="Q10" s="7">
        <f>G10+M10+N10+O10</f>
        <v>6</v>
      </c>
      <c r="R10" s="7">
        <v>6</v>
      </c>
      <c r="S10" s="8">
        <v>7</v>
      </c>
      <c r="T10" s="9">
        <v>7</v>
      </c>
      <c r="U10" s="7">
        <v>7</v>
      </c>
    </row>
    <row r="11" spans="1:21" x14ac:dyDescent="0.3">
      <c r="A11" t="s">
        <v>30</v>
      </c>
      <c r="B11" s="7">
        <v>30</v>
      </c>
      <c r="C11" s="7">
        <v>7</v>
      </c>
      <c r="D11" s="7">
        <v>2</v>
      </c>
      <c r="E11" s="7">
        <v>82</v>
      </c>
      <c r="F11" s="7">
        <v>74</v>
      </c>
      <c r="G11" s="7">
        <f>SUM(B11:F11)</f>
        <v>195</v>
      </c>
      <c r="H11" s="7">
        <v>65</v>
      </c>
      <c r="I11" s="7">
        <v>4</v>
      </c>
      <c r="J11" s="7">
        <v>1</v>
      </c>
      <c r="K11" s="7">
        <v>1</v>
      </c>
      <c r="L11" s="7">
        <v>4</v>
      </c>
      <c r="M11" s="7">
        <f>SUM(H11:L11)</f>
        <v>75</v>
      </c>
      <c r="N11" s="7">
        <v>7</v>
      </c>
      <c r="O11" s="7">
        <v>2</v>
      </c>
      <c r="P11" s="7"/>
      <c r="Q11" s="7">
        <f>G11+M11+N11+O11</f>
        <v>279</v>
      </c>
      <c r="R11" s="7">
        <v>269</v>
      </c>
      <c r="S11" s="8">
        <v>279</v>
      </c>
      <c r="T11" s="9">
        <v>300</v>
      </c>
      <c r="U11" s="7">
        <v>329</v>
      </c>
    </row>
    <row r="12" spans="1:21" x14ac:dyDescent="0.3">
      <c r="A12" t="s">
        <v>31</v>
      </c>
      <c r="B12" s="7">
        <v>39</v>
      </c>
      <c r="C12" s="7">
        <v>8</v>
      </c>
      <c r="D12" s="7">
        <v>2</v>
      </c>
      <c r="E12" s="7">
        <v>64</v>
      </c>
      <c r="F12" s="7">
        <v>57</v>
      </c>
      <c r="G12" s="7">
        <f>SUM(B12:F12)</f>
        <v>170</v>
      </c>
      <c r="H12" s="7">
        <v>50</v>
      </c>
      <c r="I12" s="7">
        <v>9</v>
      </c>
      <c r="J12" s="7">
        <v>1</v>
      </c>
      <c r="K12" s="7">
        <v>2</v>
      </c>
      <c r="L12" s="7">
        <v>5</v>
      </c>
      <c r="M12" s="7">
        <f>SUM(H12:L12)</f>
        <v>67</v>
      </c>
      <c r="N12" s="7">
        <v>10</v>
      </c>
      <c r="O12" s="7">
        <v>3</v>
      </c>
      <c r="P12" s="7"/>
      <c r="Q12" s="7">
        <f>G12+M12+N12+O12</f>
        <v>250</v>
      </c>
      <c r="R12" s="7">
        <v>236</v>
      </c>
      <c r="S12" s="8">
        <v>241</v>
      </c>
      <c r="T12" s="9">
        <v>248</v>
      </c>
      <c r="U12" s="7">
        <v>253</v>
      </c>
    </row>
    <row r="13" spans="1:21" x14ac:dyDescent="0.3">
      <c r="A13" t="s">
        <v>32</v>
      </c>
      <c r="B13" s="7"/>
      <c r="C13" s="7"/>
      <c r="D13" s="7"/>
      <c r="E13" s="7">
        <v>7</v>
      </c>
      <c r="F13" s="7">
        <v>2</v>
      </c>
      <c r="G13" s="7">
        <f>SUM(B13:F13)</f>
        <v>9</v>
      </c>
      <c r="H13" s="7">
        <v>2</v>
      </c>
      <c r="I13" s="7"/>
      <c r="J13" s="7"/>
      <c r="K13" s="7"/>
      <c r="L13" s="7"/>
      <c r="M13" s="7">
        <f>SUM(H13:L13)</f>
        <v>2</v>
      </c>
      <c r="N13" s="7"/>
      <c r="O13" s="7"/>
      <c r="P13" s="7"/>
      <c r="Q13" s="7">
        <f>G13+M13+N13+O13</f>
        <v>11</v>
      </c>
      <c r="R13" s="7">
        <v>11</v>
      </c>
      <c r="S13" s="8">
        <v>11</v>
      </c>
      <c r="T13" s="9">
        <v>11</v>
      </c>
      <c r="U13" s="7">
        <v>11</v>
      </c>
    </row>
    <row r="14" spans="1:21" x14ac:dyDescent="0.3">
      <c r="A14" t="s">
        <v>33</v>
      </c>
      <c r="B14" s="7">
        <v>115</v>
      </c>
      <c r="C14" s="7">
        <v>41</v>
      </c>
      <c r="D14" s="7">
        <v>88</v>
      </c>
      <c r="E14" s="7">
        <v>89</v>
      </c>
      <c r="F14" s="7">
        <v>4</v>
      </c>
      <c r="G14" s="7">
        <f>SUM(B14:F14)</f>
        <v>337</v>
      </c>
      <c r="H14" s="7">
        <v>70</v>
      </c>
      <c r="I14" s="7">
        <v>37</v>
      </c>
      <c r="J14" s="7">
        <v>19</v>
      </c>
      <c r="K14" s="7">
        <v>7</v>
      </c>
      <c r="L14" s="7">
        <v>30</v>
      </c>
      <c r="M14" s="7">
        <f>SUM(H14:L14)</f>
        <v>163</v>
      </c>
      <c r="N14" s="7">
        <v>22</v>
      </c>
      <c r="O14" s="7">
        <v>3</v>
      </c>
      <c r="P14" s="7"/>
      <c r="Q14" s="7">
        <f>G14+M14+N14+O14</f>
        <v>525</v>
      </c>
      <c r="R14" s="7">
        <v>522</v>
      </c>
      <c r="S14" s="8">
        <v>502</v>
      </c>
      <c r="T14" s="9">
        <v>533</v>
      </c>
      <c r="U14" s="7">
        <v>547</v>
      </c>
    </row>
    <row r="15" spans="1:21" x14ac:dyDescent="0.3">
      <c r="A15" t="s">
        <v>34</v>
      </c>
      <c r="B15" s="7">
        <v>22</v>
      </c>
      <c r="C15" s="7">
        <v>1</v>
      </c>
      <c r="D15" s="7">
        <v>4</v>
      </c>
      <c r="E15" s="7">
        <v>22</v>
      </c>
      <c r="F15" s="7"/>
      <c r="G15" s="7">
        <f>SUM(B15:F15)</f>
        <v>49</v>
      </c>
      <c r="H15" s="7">
        <v>8</v>
      </c>
      <c r="I15" s="7">
        <v>30</v>
      </c>
      <c r="J15" s="7">
        <v>4</v>
      </c>
      <c r="K15" s="7"/>
      <c r="L15" s="7">
        <v>3</v>
      </c>
      <c r="M15" s="7">
        <f>SUM(H15:L15)</f>
        <v>45</v>
      </c>
      <c r="N15" s="7">
        <v>4</v>
      </c>
      <c r="O15" s="7">
        <v>1</v>
      </c>
      <c r="P15" s="7">
        <v>1</v>
      </c>
      <c r="Q15" s="7">
        <f>G15+M15+N15+O15</f>
        <v>99</v>
      </c>
      <c r="R15" s="7">
        <v>101</v>
      </c>
      <c r="S15" s="8">
        <v>101</v>
      </c>
      <c r="T15" s="9">
        <v>100</v>
      </c>
      <c r="U15" s="7">
        <v>100</v>
      </c>
    </row>
    <row r="16" spans="1:21" ht="15" customHeight="1" x14ac:dyDescent="0.3">
      <c r="A16" t="s">
        <v>35</v>
      </c>
      <c r="B16" s="7">
        <v>35</v>
      </c>
      <c r="C16" s="7">
        <v>8</v>
      </c>
      <c r="D16" s="7">
        <v>6</v>
      </c>
      <c r="E16" s="7">
        <v>11</v>
      </c>
      <c r="F16" s="7">
        <v>1</v>
      </c>
      <c r="G16" s="7">
        <f>SUM(B16:F16)</f>
        <v>61</v>
      </c>
      <c r="H16" s="7">
        <v>10</v>
      </c>
      <c r="I16" s="7">
        <v>2</v>
      </c>
      <c r="J16" s="7">
        <v>5</v>
      </c>
      <c r="K16" s="7">
        <v>3</v>
      </c>
      <c r="L16" s="7">
        <v>9</v>
      </c>
      <c r="M16" s="7">
        <f>SUM(H16:L16)</f>
        <v>29</v>
      </c>
      <c r="N16" s="7">
        <v>21</v>
      </c>
      <c r="O16" s="7">
        <v>4</v>
      </c>
      <c r="P16" s="7"/>
      <c r="Q16" s="7">
        <f>G16+M16+N16+O16</f>
        <v>115</v>
      </c>
      <c r="R16" s="7">
        <v>110</v>
      </c>
      <c r="S16" s="8">
        <v>111</v>
      </c>
      <c r="T16" s="9">
        <v>122</v>
      </c>
      <c r="U16" s="7">
        <v>129</v>
      </c>
    </row>
    <row r="17" spans="1:21" x14ac:dyDescent="0.3">
      <c r="A17" t="s">
        <v>36</v>
      </c>
      <c r="B17" s="7">
        <v>262</v>
      </c>
      <c r="C17" s="7">
        <v>131</v>
      </c>
      <c r="D17" s="7">
        <v>34</v>
      </c>
      <c r="E17" s="7">
        <v>370</v>
      </c>
      <c r="F17" s="7">
        <v>310</v>
      </c>
      <c r="G17" s="7">
        <f>SUM(B17:F17)</f>
        <v>1107</v>
      </c>
      <c r="H17" s="7">
        <v>235</v>
      </c>
      <c r="I17" s="7">
        <v>28</v>
      </c>
      <c r="J17" s="7">
        <v>3</v>
      </c>
      <c r="K17" s="7">
        <v>9</v>
      </c>
      <c r="L17" s="7">
        <v>39</v>
      </c>
      <c r="M17" s="7">
        <f>SUM(H17:L17)</f>
        <v>314</v>
      </c>
      <c r="N17" s="7">
        <v>93</v>
      </c>
      <c r="O17" s="7">
        <v>9</v>
      </c>
      <c r="P17" s="7">
        <v>6</v>
      </c>
      <c r="Q17" s="7">
        <f>G17+M17+N17+O17</f>
        <v>1523</v>
      </c>
      <c r="R17" s="7">
        <v>1481</v>
      </c>
      <c r="S17" s="8">
        <v>1428</v>
      </c>
      <c r="T17" s="9">
        <v>1469</v>
      </c>
      <c r="U17" s="7">
        <v>1537</v>
      </c>
    </row>
    <row r="18" spans="1:21" x14ac:dyDescent="0.3">
      <c r="A18" t="s">
        <v>37</v>
      </c>
      <c r="B18" s="7">
        <v>292</v>
      </c>
      <c r="C18" s="7">
        <v>118</v>
      </c>
      <c r="D18" s="7">
        <v>28</v>
      </c>
      <c r="E18" s="7">
        <v>350</v>
      </c>
      <c r="F18" s="7">
        <v>295</v>
      </c>
      <c r="G18" s="7">
        <f>SUM(B18:F18)</f>
        <v>1083</v>
      </c>
      <c r="H18" s="7">
        <v>220</v>
      </c>
      <c r="I18" s="7">
        <v>21</v>
      </c>
      <c r="J18" s="7">
        <v>3</v>
      </c>
      <c r="K18" s="7">
        <v>9</v>
      </c>
      <c r="L18" s="7">
        <v>42</v>
      </c>
      <c r="M18" s="7">
        <f>SUM(H18:L18)</f>
        <v>295</v>
      </c>
      <c r="N18" s="7">
        <v>279</v>
      </c>
      <c r="O18" s="7">
        <v>16</v>
      </c>
      <c r="P18" s="7">
        <v>7</v>
      </c>
      <c r="Q18" s="7">
        <f>G18+M18+N18+O18</f>
        <v>1673</v>
      </c>
      <c r="R18" s="7">
        <v>1613</v>
      </c>
      <c r="S18" s="8">
        <v>1566</v>
      </c>
      <c r="T18" s="9">
        <v>1649</v>
      </c>
      <c r="U18" s="7">
        <v>1727</v>
      </c>
    </row>
    <row r="19" spans="1:21" x14ac:dyDescent="0.3">
      <c r="A19" t="s">
        <v>38</v>
      </c>
      <c r="B19" s="7">
        <v>270</v>
      </c>
      <c r="C19" s="7">
        <v>138</v>
      </c>
      <c r="D19" s="7">
        <v>35</v>
      </c>
      <c r="E19" s="7">
        <v>352</v>
      </c>
      <c r="F19" s="7">
        <v>291</v>
      </c>
      <c r="G19" s="7">
        <f>SUM(B19:F19)</f>
        <v>1086</v>
      </c>
      <c r="H19" s="7">
        <v>234</v>
      </c>
      <c r="I19" s="7">
        <v>29</v>
      </c>
      <c r="J19" s="7">
        <v>4</v>
      </c>
      <c r="K19" s="7">
        <v>9</v>
      </c>
      <c r="L19" s="7">
        <v>41</v>
      </c>
      <c r="M19" s="7">
        <f>SUM(H19:L19)</f>
        <v>317</v>
      </c>
      <c r="N19" s="7">
        <v>108</v>
      </c>
      <c r="O19" s="7">
        <v>9</v>
      </c>
      <c r="P19" s="7">
        <v>7</v>
      </c>
      <c r="Q19" s="7">
        <f>G19+M19+N19+O19</f>
        <v>1520</v>
      </c>
      <c r="R19" s="7">
        <v>1484</v>
      </c>
      <c r="S19" s="8">
        <v>1441</v>
      </c>
      <c r="T19" s="9">
        <v>1480</v>
      </c>
      <c r="U19" s="7">
        <v>1548</v>
      </c>
    </row>
    <row r="20" spans="1:21" x14ac:dyDescent="0.3">
      <c r="A20" t="s">
        <v>39</v>
      </c>
      <c r="B20" s="7"/>
      <c r="C20" s="7">
        <v>3</v>
      </c>
      <c r="D20" s="7">
        <v>4</v>
      </c>
      <c r="E20" s="7">
        <v>65</v>
      </c>
      <c r="F20" s="7">
        <v>59</v>
      </c>
      <c r="G20" s="7">
        <f>SUM(B20:F20)</f>
        <v>131</v>
      </c>
      <c r="H20" s="7">
        <v>528</v>
      </c>
      <c r="I20" s="7">
        <v>43</v>
      </c>
      <c r="J20" s="7">
        <v>9</v>
      </c>
      <c r="K20" s="7">
        <v>36</v>
      </c>
      <c r="L20" s="7">
        <v>67</v>
      </c>
      <c r="M20" s="7">
        <f>SUM(H20:L20)</f>
        <v>683</v>
      </c>
      <c r="N20" s="7">
        <v>2</v>
      </c>
      <c r="O20" s="7"/>
      <c r="P20" s="7">
        <v>2</v>
      </c>
      <c r="Q20" s="7">
        <f>G20+M20+N20+O20</f>
        <v>816</v>
      </c>
      <c r="R20" s="7">
        <v>820</v>
      </c>
      <c r="S20" s="8">
        <v>805</v>
      </c>
      <c r="T20" s="9">
        <v>809</v>
      </c>
      <c r="U20" s="7">
        <v>823</v>
      </c>
    </row>
    <row r="21" spans="1:21" x14ac:dyDescent="0.3">
      <c r="A21" t="s">
        <v>40</v>
      </c>
      <c r="B21" s="7"/>
      <c r="C21" s="7"/>
      <c r="D21" s="7"/>
      <c r="E21" s="7">
        <v>6</v>
      </c>
      <c r="F21" s="7"/>
      <c r="G21" s="7">
        <f>SUM(B21:F21)</f>
        <v>6</v>
      </c>
      <c r="H21" s="7">
        <v>52</v>
      </c>
      <c r="I21" s="7"/>
      <c r="J21" s="7"/>
      <c r="K21" s="7"/>
      <c r="L21" s="7">
        <v>2</v>
      </c>
      <c r="M21" s="7">
        <f>SUM(H21:L21)</f>
        <v>54</v>
      </c>
      <c r="N21" s="7"/>
      <c r="O21" s="7"/>
      <c r="P21" s="7"/>
      <c r="Q21" s="7">
        <f>G21+M21+N21+O21</f>
        <v>60</v>
      </c>
      <c r="R21" s="7">
        <v>60</v>
      </c>
      <c r="S21" s="8">
        <v>61</v>
      </c>
      <c r="T21" s="9">
        <v>61</v>
      </c>
      <c r="U21" s="7">
        <v>62</v>
      </c>
    </row>
    <row r="22" spans="1:21" x14ac:dyDescent="0.3">
      <c r="A22" t="s">
        <v>41</v>
      </c>
      <c r="B22" s="7">
        <v>37</v>
      </c>
      <c r="C22" s="7">
        <v>2</v>
      </c>
      <c r="D22" s="7">
        <v>11</v>
      </c>
      <c r="E22" s="7">
        <v>31</v>
      </c>
      <c r="F22" s="7">
        <v>5</v>
      </c>
      <c r="G22" s="7">
        <f>SUM(B22:F22)</f>
        <v>86</v>
      </c>
      <c r="H22" s="7">
        <v>176</v>
      </c>
      <c r="I22" s="7">
        <v>98</v>
      </c>
      <c r="J22" s="7">
        <v>108</v>
      </c>
      <c r="K22" s="7">
        <v>397</v>
      </c>
      <c r="L22" s="7">
        <v>540</v>
      </c>
      <c r="M22" s="7">
        <f>SUM(H22:L22)</f>
        <v>1319</v>
      </c>
      <c r="N22" s="7">
        <v>17</v>
      </c>
      <c r="O22" s="7">
        <v>9</v>
      </c>
      <c r="P22" s="7">
        <v>6</v>
      </c>
      <c r="Q22" s="7">
        <f>G22+M22+N22+O22</f>
        <v>1431</v>
      </c>
      <c r="R22" s="7">
        <v>1424</v>
      </c>
      <c r="S22" s="8">
        <v>1428</v>
      </c>
      <c r="T22" s="9">
        <v>1452</v>
      </c>
      <c r="U22" s="7">
        <v>1465</v>
      </c>
    </row>
    <row r="23" spans="1:21" x14ac:dyDescent="0.3">
      <c r="A23" t="s">
        <v>42</v>
      </c>
      <c r="B23" s="7">
        <v>30</v>
      </c>
      <c r="C23" s="7"/>
      <c r="D23" s="7">
        <v>5</v>
      </c>
      <c r="E23" s="7">
        <v>13</v>
      </c>
      <c r="F23" s="7"/>
      <c r="G23" s="7">
        <f>SUM(B23:F23)</f>
        <v>48</v>
      </c>
      <c r="H23" s="7">
        <v>38</v>
      </c>
      <c r="I23" s="7">
        <v>34</v>
      </c>
      <c r="J23" s="7">
        <v>18</v>
      </c>
      <c r="K23" s="7">
        <v>44</v>
      </c>
      <c r="L23" s="7">
        <v>92</v>
      </c>
      <c r="M23" s="7">
        <f>SUM(H23:L23)</f>
        <v>226</v>
      </c>
      <c r="N23" s="7">
        <v>7</v>
      </c>
      <c r="O23" s="7">
        <v>2</v>
      </c>
      <c r="P23" s="7"/>
      <c r="Q23" s="7">
        <f>G23+M23+N23+O23</f>
        <v>283</v>
      </c>
      <c r="R23" s="7">
        <v>283</v>
      </c>
      <c r="S23" s="8">
        <v>296</v>
      </c>
      <c r="T23" s="9">
        <v>304</v>
      </c>
      <c r="U23" s="7">
        <v>298</v>
      </c>
    </row>
    <row r="24" spans="1:21" x14ac:dyDescent="0.3">
      <c r="A24" t="s">
        <v>43</v>
      </c>
      <c r="B24" s="7"/>
      <c r="C24" s="7"/>
      <c r="D24" s="7"/>
      <c r="E24" s="7"/>
      <c r="F24" s="7"/>
      <c r="G24" s="7">
        <f>SUM(B24:F24)</f>
        <v>0</v>
      </c>
      <c r="H24" s="7">
        <v>15</v>
      </c>
      <c r="I24" s="7">
        <v>4</v>
      </c>
      <c r="J24" s="7">
        <v>2</v>
      </c>
      <c r="K24" s="7">
        <v>6</v>
      </c>
      <c r="L24" s="7">
        <v>4</v>
      </c>
      <c r="M24" s="7">
        <f>SUM(H24:L24)</f>
        <v>31</v>
      </c>
      <c r="N24" s="7"/>
      <c r="O24" s="7"/>
      <c r="P24" s="7"/>
      <c r="Q24" s="7">
        <f>G24+M24+N24+O24</f>
        <v>31</v>
      </c>
      <c r="R24" s="7">
        <v>31</v>
      </c>
      <c r="S24" s="8">
        <v>31</v>
      </c>
      <c r="T24" s="9">
        <v>33</v>
      </c>
      <c r="U24" s="7">
        <v>33</v>
      </c>
    </row>
    <row r="25" spans="1:21" x14ac:dyDescent="0.3">
      <c r="A25" t="s">
        <v>44</v>
      </c>
      <c r="B25" s="7"/>
      <c r="C25" s="7"/>
      <c r="D25" s="7"/>
      <c r="E25" s="7"/>
      <c r="F25" s="7"/>
      <c r="G25" s="7">
        <f>SUM(B25:F25)</f>
        <v>0</v>
      </c>
      <c r="H25" s="7">
        <v>16</v>
      </c>
      <c r="I25" s="7">
        <v>4</v>
      </c>
      <c r="J25" s="7">
        <v>2</v>
      </c>
      <c r="K25" s="7">
        <v>6</v>
      </c>
      <c r="L25" s="7">
        <v>4</v>
      </c>
      <c r="M25" s="7">
        <f>SUM(H25:L25)</f>
        <v>32</v>
      </c>
      <c r="N25" s="7"/>
      <c r="O25" s="7"/>
      <c r="P25" s="7"/>
      <c r="Q25" s="7">
        <f>G25+M25+N25+O25</f>
        <v>32</v>
      </c>
      <c r="R25" s="7">
        <v>32</v>
      </c>
      <c r="S25" s="8">
        <v>32</v>
      </c>
      <c r="T25" s="9">
        <v>34</v>
      </c>
      <c r="U25" s="7">
        <v>33</v>
      </c>
    </row>
    <row r="26" spans="1:21" x14ac:dyDescent="0.3">
      <c r="A26" t="s">
        <v>45</v>
      </c>
      <c r="B26" s="7">
        <v>16</v>
      </c>
      <c r="C26" s="7">
        <v>2</v>
      </c>
      <c r="D26" s="7">
        <v>11</v>
      </c>
      <c r="E26" s="7">
        <v>50</v>
      </c>
      <c r="F26" s="7">
        <v>99</v>
      </c>
      <c r="G26" s="7">
        <f>SUM(B26:F26)</f>
        <v>178</v>
      </c>
      <c r="H26" s="7">
        <v>560</v>
      </c>
      <c r="I26" s="7">
        <v>124</v>
      </c>
      <c r="J26" s="7">
        <v>48</v>
      </c>
      <c r="K26" s="7">
        <v>102</v>
      </c>
      <c r="L26" s="7">
        <v>206</v>
      </c>
      <c r="M26" s="7">
        <f>SUM(H26:L26)</f>
        <v>1040</v>
      </c>
      <c r="N26" s="7">
        <v>6</v>
      </c>
      <c r="O26" s="7">
        <v>5</v>
      </c>
      <c r="P26" s="7">
        <v>9</v>
      </c>
      <c r="Q26" s="7">
        <f>G26+M26+N26+O26</f>
        <v>1229</v>
      </c>
      <c r="R26" s="7">
        <v>1218</v>
      </c>
      <c r="S26" s="8">
        <v>1180</v>
      </c>
      <c r="T26" s="9">
        <v>1247</v>
      </c>
      <c r="U26" s="7">
        <v>1267</v>
      </c>
    </row>
    <row r="27" spans="1:21" x14ac:dyDescent="0.3">
      <c r="A27" t="s">
        <v>46</v>
      </c>
      <c r="B27" s="7">
        <v>3</v>
      </c>
      <c r="C27" s="7">
        <v>1</v>
      </c>
      <c r="D27" s="7">
        <v>11</v>
      </c>
      <c r="E27" s="7">
        <v>33</v>
      </c>
      <c r="F27" s="7">
        <v>94</v>
      </c>
      <c r="G27" s="7">
        <f>SUM(B27:F27)</f>
        <v>142</v>
      </c>
      <c r="H27" s="7">
        <v>584</v>
      </c>
      <c r="I27" s="7">
        <v>130</v>
      </c>
      <c r="J27" s="7">
        <v>48</v>
      </c>
      <c r="K27" s="7">
        <v>102</v>
      </c>
      <c r="L27" s="7">
        <v>202</v>
      </c>
      <c r="M27" s="7">
        <f>SUM(H27:L27)</f>
        <v>1066</v>
      </c>
      <c r="N27" s="7">
        <v>5</v>
      </c>
      <c r="O27" s="7">
        <v>3</v>
      </c>
      <c r="P27" s="7">
        <v>10</v>
      </c>
      <c r="Q27" s="7">
        <f>G27+M27+N27+O27</f>
        <v>1216</v>
      </c>
      <c r="R27" s="7">
        <v>1210</v>
      </c>
      <c r="S27" s="8">
        <v>1173</v>
      </c>
      <c r="T27" s="9">
        <v>1235</v>
      </c>
      <c r="U27" s="7">
        <v>1252</v>
      </c>
    </row>
    <row r="28" spans="1:21" x14ac:dyDescent="0.3">
      <c r="A28" t="s">
        <v>47</v>
      </c>
      <c r="B28" s="7">
        <v>17</v>
      </c>
      <c r="C28" s="7">
        <v>5</v>
      </c>
      <c r="D28" s="7"/>
      <c r="E28" s="7">
        <v>63</v>
      </c>
      <c r="F28" s="7">
        <v>11</v>
      </c>
      <c r="G28" s="7">
        <f t="shared" ref="G28:G32" si="0">SUM(B28:F28)</f>
        <v>96</v>
      </c>
      <c r="H28" s="7">
        <v>32</v>
      </c>
      <c r="I28" s="7"/>
      <c r="J28" s="7"/>
      <c r="K28" s="7">
        <v>32</v>
      </c>
      <c r="L28" s="7">
        <v>8</v>
      </c>
      <c r="M28" s="7">
        <f t="shared" ref="M28:M32" si="1">SUM(H28:L28)</f>
        <v>72</v>
      </c>
      <c r="N28" s="7">
        <v>66</v>
      </c>
      <c r="O28" s="7">
        <v>15</v>
      </c>
      <c r="P28" s="7"/>
      <c r="Q28" s="7">
        <f t="shared" ref="Q28:Q32" si="2">G28+M28+N28+O28</f>
        <v>249</v>
      </c>
      <c r="R28" s="7">
        <v>245</v>
      </c>
      <c r="S28" s="8">
        <v>249</v>
      </c>
      <c r="T28" s="9">
        <v>251</v>
      </c>
      <c r="U28" s="7">
        <v>246</v>
      </c>
    </row>
    <row r="29" spans="1:21" x14ac:dyDescent="0.3">
      <c r="A29" t="s">
        <v>48</v>
      </c>
      <c r="B29" s="7"/>
      <c r="C29" s="7"/>
      <c r="D29" s="7"/>
      <c r="E29" s="7">
        <v>38</v>
      </c>
      <c r="F29" s="7">
        <v>7</v>
      </c>
      <c r="G29" s="7">
        <f t="shared" si="0"/>
        <v>45</v>
      </c>
      <c r="H29" s="7">
        <v>6</v>
      </c>
      <c r="I29" s="7"/>
      <c r="J29" s="7"/>
      <c r="K29" s="7"/>
      <c r="L29" s="7">
        <v>1</v>
      </c>
      <c r="M29" s="7">
        <f t="shared" si="1"/>
        <v>7</v>
      </c>
      <c r="N29" s="7">
        <v>8</v>
      </c>
      <c r="O29" s="7">
        <v>21</v>
      </c>
      <c r="P29" s="7"/>
      <c r="Q29" s="7">
        <f t="shared" si="2"/>
        <v>81</v>
      </c>
      <c r="R29" s="7">
        <v>80</v>
      </c>
      <c r="S29" s="8">
        <v>78</v>
      </c>
      <c r="T29" s="9">
        <v>77</v>
      </c>
      <c r="U29" s="7">
        <v>77</v>
      </c>
    </row>
    <row r="30" spans="1:21" x14ac:dyDescent="0.3">
      <c r="A30" t="s">
        <v>49</v>
      </c>
      <c r="B30" s="7">
        <v>10</v>
      </c>
      <c r="C30" s="7">
        <v>4</v>
      </c>
      <c r="D30" s="7"/>
      <c r="E30" s="7">
        <v>48</v>
      </c>
      <c r="F30" s="7">
        <v>7</v>
      </c>
      <c r="G30" s="7">
        <f>SUM(B30:F30)</f>
        <v>69</v>
      </c>
      <c r="H30" s="7">
        <v>17</v>
      </c>
      <c r="I30" s="7"/>
      <c r="J30" s="7"/>
      <c r="K30" s="7">
        <v>30</v>
      </c>
      <c r="L30" s="7">
        <v>3</v>
      </c>
      <c r="M30" s="7">
        <f>SUM(H30:L30)</f>
        <v>50</v>
      </c>
      <c r="N30" s="7">
        <v>50</v>
      </c>
      <c r="O30" s="7">
        <v>14</v>
      </c>
      <c r="P30" s="7"/>
      <c r="Q30" s="7">
        <f>G30+M30+N30+O30</f>
        <v>183</v>
      </c>
      <c r="R30" s="7">
        <v>67</v>
      </c>
      <c r="S30" s="8">
        <v>71</v>
      </c>
      <c r="T30" s="9">
        <v>75</v>
      </c>
      <c r="U30" s="7">
        <v>69</v>
      </c>
    </row>
    <row r="31" spans="1:21" x14ac:dyDescent="0.3">
      <c r="A31" t="s">
        <v>50</v>
      </c>
      <c r="B31" s="7">
        <v>7</v>
      </c>
      <c r="C31" s="7">
        <v>1</v>
      </c>
      <c r="D31" s="7"/>
      <c r="E31" s="7">
        <v>15</v>
      </c>
      <c r="F31" s="7">
        <v>4</v>
      </c>
      <c r="G31" s="7">
        <f t="shared" si="0"/>
        <v>27</v>
      </c>
      <c r="H31" s="7">
        <v>16</v>
      </c>
      <c r="I31" s="7"/>
      <c r="J31" s="7"/>
      <c r="K31" s="7">
        <v>2</v>
      </c>
      <c r="L31" s="7">
        <v>6</v>
      </c>
      <c r="M31" s="7">
        <f t="shared" si="1"/>
        <v>24</v>
      </c>
      <c r="N31" s="7">
        <v>16</v>
      </c>
      <c r="O31" s="7">
        <v>2</v>
      </c>
      <c r="P31" s="7"/>
      <c r="Q31" s="7">
        <f t="shared" si="2"/>
        <v>69</v>
      </c>
      <c r="R31" s="7">
        <v>182</v>
      </c>
      <c r="S31" s="8">
        <v>181</v>
      </c>
      <c r="T31" s="9">
        <v>180</v>
      </c>
      <c r="U31" s="7">
        <v>179</v>
      </c>
    </row>
    <row r="32" spans="1:21" x14ac:dyDescent="0.3">
      <c r="A32" t="s">
        <v>51</v>
      </c>
      <c r="B32" s="7">
        <v>11</v>
      </c>
      <c r="C32" s="7">
        <v>10</v>
      </c>
      <c r="D32" s="7">
        <v>2</v>
      </c>
      <c r="E32" s="7">
        <v>73</v>
      </c>
      <c r="F32" s="7">
        <v>17</v>
      </c>
      <c r="G32" s="7">
        <f t="shared" si="0"/>
        <v>113</v>
      </c>
      <c r="H32" s="7">
        <v>39</v>
      </c>
      <c r="I32" s="7">
        <v>2</v>
      </c>
      <c r="J32" s="7">
        <v>1</v>
      </c>
      <c r="K32" s="7">
        <v>33</v>
      </c>
      <c r="L32" s="7">
        <v>13</v>
      </c>
      <c r="M32" s="7">
        <f t="shared" si="1"/>
        <v>88</v>
      </c>
      <c r="N32" s="7">
        <v>45</v>
      </c>
      <c r="O32" s="7">
        <v>22</v>
      </c>
      <c r="P32" s="7">
        <v>1</v>
      </c>
      <c r="Q32" s="7">
        <f t="shared" si="2"/>
        <v>268</v>
      </c>
      <c r="R32" s="7">
        <v>257</v>
      </c>
      <c r="S32" s="8">
        <v>255</v>
      </c>
      <c r="T32" s="9">
        <v>269</v>
      </c>
      <c r="U32" s="7">
        <v>268</v>
      </c>
    </row>
    <row r="33" spans="1:21" x14ac:dyDescent="0.3">
      <c r="A33" t="s">
        <v>52</v>
      </c>
      <c r="B33" s="7">
        <v>17</v>
      </c>
      <c r="C33" s="7">
        <v>7</v>
      </c>
      <c r="D33" s="7">
        <v>2</v>
      </c>
      <c r="E33" s="7">
        <v>70</v>
      </c>
      <c r="F33" s="7">
        <v>14</v>
      </c>
      <c r="G33" s="7">
        <f>SUM(B33:F33)</f>
        <v>110</v>
      </c>
      <c r="H33" s="7">
        <v>43</v>
      </c>
      <c r="I33" s="7">
        <v>5</v>
      </c>
      <c r="J33" s="7"/>
      <c r="K33" s="7">
        <v>15</v>
      </c>
      <c r="L33" s="7">
        <v>5</v>
      </c>
      <c r="M33" s="7">
        <f>SUM(H33:L33)</f>
        <v>68</v>
      </c>
      <c r="N33" s="7">
        <v>34</v>
      </c>
      <c r="O33" s="7">
        <v>6</v>
      </c>
      <c r="P33" s="7"/>
      <c r="Q33" s="7">
        <f>G33+M33+N33+O33</f>
        <v>218</v>
      </c>
      <c r="R33" s="7">
        <v>216</v>
      </c>
      <c r="S33" s="8">
        <v>218</v>
      </c>
      <c r="T33" s="9">
        <v>213</v>
      </c>
      <c r="U33" s="7">
        <v>212</v>
      </c>
    </row>
    <row r="34" spans="1:21" x14ac:dyDescent="0.3">
      <c r="A34" s="10" t="s">
        <v>53</v>
      </c>
      <c r="B34" s="7">
        <f>SUM(B2:B33)</f>
        <v>2154</v>
      </c>
      <c r="C34" s="7">
        <f t="shared" ref="C34:Q34" si="3">SUM(C2:C33)</f>
        <v>677</v>
      </c>
      <c r="D34" s="7">
        <f t="shared" si="3"/>
        <v>284</v>
      </c>
      <c r="E34" s="7">
        <f t="shared" si="3"/>
        <v>4325</v>
      </c>
      <c r="F34" s="7">
        <f t="shared" si="3"/>
        <v>2311</v>
      </c>
      <c r="G34" s="7">
        <f t="shared" si="3"/>
        <v>9751</v>
      </c>
      <c r="H34" s="7">
        <f t="shared" si="3"/>
        <v>3930</v>
      </c>
      <c r="I34" s="7">
        <f t="shared" si="3"/>
        <v>688</v>
      </c>
      <c r="J34" s="7">
        <f t="shared" si="3"/>
        <v>296</v>
      </c>
      <c r="K34" s="7">
        <f t="shared" si="3"/>
        <v>951</v>
      </c>
      <c r="L34" s="7">
        <f t="shared" si="3"/>
        <v>1418</v>
      </c>
      <c r="M34" s="7">
        <f t="shared" si="3"/>
        <v>7283</v>
      </c>
      <c r="N34" s="7">
        <f t="shared" si="3"/>
        <v>1072</v>
      </c>
      <c r="O34" s="7">
        <f t="shared" si="3"/>
        <v>203</v>
      </c>
      <c r="P34" s="7">
        <f t="shared" si="3"/>
        <v>75</v>
      </c>
      <c r="Q34" s="7">
        <f t="shared" si="3"/>
        <v>18309</v>
      </c>
      <c r="R34" s="7">
        <v>18067</v>
      </c>
      <c r="S34" s="8">
        <f>SUM(S2:S33)</f>
        <v>17710</v>
      </c>
      <c r="T34" s="9">
        <v>18315</v>
      </c>
      <c r="U34" s="7">
        <v>18723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defaultRowHeight="14.4" x14ac:dyDescent="0.3"/>
  <sheetData>
    <row r="1" spans="1:1" x14ac:dyDescent="0.3">
      <c r="A1" t="s">
        <v>55</v>
      </c>
    </row>
    <row r="2" spans="1:1" x14ac:dyDescent="0.3">
      <c r="A2" s="11" t="s">
        <v>54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Permits</vt:lpstr>
      <vt:lpstr>Documentation and Notes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 M</dc:creator>
  <cp:lastModifiedBy>Kari M</cp:lastModifiedBy>
  <dcterms:created xsi:type="dcterms:W3CDTF">2013-08-29T15:19:08Z</dcterms:created>
  <dcterms:modified xsi:type="dcterms:W3CDTF">2013-08-29T15:20:15Z</dcterms:modified>
</cp:coreProperties>
</file>