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pivotTable+xml" PartName="/xl/pivotTables/pivotTable4.xml"/>
  <Override ContentType="application/vnd.openxmlformats-officedocument.spreadsheetml.pivotTable+xml" PartName="/xl/pivotTables/pivotTable1.xml"/>
  <Override ContentType="application/vnd.openxmlformats-officedocument.spreadsheetml.pivotTable+xml" PartName="/xl/pivotTables/pivotTable2.xml"/>
  <Override ContentType="application/vnd.openxmlformats-officedocument.spreadsheetml.pivotTable+xml" PartName="/xl/pivotTables/pivotTable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sheetId="1" r:id="rId4"/>
    <sheet state="visible" name="delays" sheetId="2" r:id="rId5"/>
    <sheet state="visible" name="Pivot Table 2023" sheetId="3" r:id="rId6"/>
    <sheet state="visible" name="Pivot Table 2025" sheetId="4" r:id="rId7"/>
    <sheet state="visible" name="partners" sheetId="5" r:id="rId8"/>
    <sheet state="visible" name="pivot" sheetId="6" r:id="rId9"/>
    <sheet state="visible" name="shortlist" sheetId="7" r:id="rId10"/>
    <sheet state="visible" name="any figures" sheetId="8" r:id="rId11"/>
  </sheets>
  <definedNames>
    <definedName hidden="1" localSheetId="0" name="_xlnm._FilterDatabase">master!$A$1:$AC$24</definedName>
    <definedName hidden="1" localSheetId="1" name="_xlnm._FilterDatabase">delays!$A$1:$D$78</definedName>
    <definedName hidden="1" localSheetId="6" name="_xlnm._FilterDatabase">shortlist!$A$1:$D$1</definedName>
  </definedNames>
  <calcPr/>
  <pivotCaches>
    <pivotCache cacheId="0" r:id="rId12"/>
    <pivotCache cacheId="1" r:id="rId13"/>
  </pivotCaches>
  <extLst>
    <ext uri="GoogleSheetsCustomDataVersion2">
      <go:sheetsCustomData xmlns:go="http://customooxmlschemas.google.com/" r:id="rId14" roundtripDataChecksum="XZ/z3YjbG+RoJ0OlVRjDjengstpUKVllXnZYDZ8IMT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
      <text>
        <t xml:space="preserve">======
ID#AAAAws1fnhc
John Walter    (2023-05-16 00:33:31)
Status is either:
Completed (Green)
Ongoing (yellow)
Delayed (red)</t>
      </text>
    </comment>
  </commentList>
  <extLst>
    <ext uri="GoogleSheetsCustomDataVersion2">
      <go:sheetsCustomData xmlns:go="http://customooxmlschemas.google.com/" r:id="rId1" roundtripDataSignature="AMtx7mjaw1mQos1G/am071pJzo3FX1vcB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
      <text>
        <t xml:space="preserve">======
ID#AAAAws1fnhY
John Walter    (2023-05-16 00:33:31)
Status is either:
Completed (Green)
Ongoing (yellow)
Delayed (red)</t>
      </text>
    </comment>
  </commentList>
  <extLst>
    <ext uri="GoogleSheetsCustomDataVersion2">
      <go:sheetsCustomData xmlns:go="http://customooxmlschemas.google.com/" r:id="rId1" roundtripDataSignature="AMtx7milYuZnZzUaE2q3pnEznYyNPk10w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
      <text>
        <t xml:space="preserve">======
ID#AAAAws1fnhg
John Walter    (2023-05-16 00:33:31)
Status is either:
Completed (Green)
Ongoing (yellow)
Delayed (red)</t>
      </text>
    </comment>
  </commentList>
  <extLst>
    <ext uri="GoogleSheetsCustomDataVersion2">
      <go:sheetsCustomData xmlns:go="http://customooxmlschemas.google.com/" r:id="rId1" roundtripDataSignature="AMtx7mghNggn5mCqpG/cNKFIvBUmi2Sm1Q=="/>
    </ext>
  </extLst>
</comments>
</file>

<file path=xl/sharedStrings.xml><?xml version="1.0" encoding="utf-8"?>
<sst xmlns="http://schemas.openxmlformats.org/spreadsheetml/2006/main" count="1447" uniqueCount="280">
  <si>
    <t>partner</t>
  </si>
  <si>
    <t>heading</t>
  </si>
  <si>
    <t>topic</t>
  </si>
  <si>
    <t>status</t>
  </si>
  <si>
    <t>status 2023</t>
  </si>
  <si>
    <t>status 2025</t>
  </si>
  <si>
    <t>Comments</t>
  </si>
  <si>
    <t>2023 update</t>
  </si>
  <si>
    <t>Any Link (to publications, webpage, etc)</t>
  </si>
  <si>
    <t>2025 update</t>
  </si>
  <si>
    <t>new links</t>
  </si>
  <si>
    <t xml:space="preserve"> </t>
  </si>
  <si>
    <t>SEFSC</t>
  </si>
  <si>
    <t>I. Short Term research needs for stock assessments to be completed in 2020-2023</t>
  </si>
  <si>
    <t>• Operational assessment for Spanish Mackerel, mid-2020:</t>
  </si>
  <si>
    <t>ongoing</t>
  </si>
  <si>
    <t>completed</t>
  </si>
  <si>
    <t>cancelled</t>
  </si>
  <si>
    <t>Completed</t>
  </si>
  <si>
    <t>https://sedarweb.org/documents/sedar-78-stock-assessment-report-south-atlantic-spanish-mackerel-revised-july-2022/</t>
  </si>
  <si>
    <t>o Updated maturity data from both sexes for fish below 275mm FL.</t>
  </si>
  <si>
    <t>delayed</t>
  </si>
  <si>
    <t>SCDNR SEAMAP Coastal Trawl Survey samples taken since the previous assessment have already been staged and there is an expectation that these samples will be taken and staged histologically moving forward.</t>
  </si>
  <si>
    <t>no progress</t>
  </si>
  <si>
    <t>o Evaluate stock structure using updated data and modern techniques, such as genetics. In particular evaluate if there is newer data available on steepness from other analyses of S-R for pelagic stocks with similar reproductive strategies.</t>
  </si>
  <si>
    <t>lack of resources</t>
  </si>
  <si>
    <t>• Operational assessment for Gag, mid-2020:</t>
  </si>
  <si>
    <t xml:space="preserve">completed </t>
  </si>
  <si>
    <t>https://sedarweb.org/documents/sedar-71-stock-assessment-report-south-atlantic-gag/</t>
  </si>
  <si>
    <t>o Explore larval transport and modeling efforts associated with development of an IOOS to gain insight into larval connectivity and transport.</t>
  </si>
  <si>
    <r>
      <rPr>
        <rFont val="Arial"/>
        <sz val="11.0"/>
      </rPr>
      <t xml:space="preserve">Karnauskas, M, K Shertzer, CB Paris, N Farmer, T Switzer, S Loweree-Barbieri, GT Kellison, R He, AC Vaz.  2022.  Source-sink recruitment of red snapper: Connectivity between the Gulf of Mexico and Atlantic Ocean.  Fisheries Oceanography. https://doi.org/10.1111/fog.12607
Brothers JR, Shertzer KW, Karnauskas M, Vaz AC, Bacheler NM, Paris CB (2024) Connectivity of scamp Mycteroperca phenax populations in the United States Gulf of Mexico and Atlantic Ocean. Mar Ecol Prog Ser 750:133-152. </t>
    </r>
    <r>
      <rPr>
        <rFont val="Arial"/>
        <color rgb="FF1155CC"/>
        <sz val="11.0"/>
        <u/>
      </rPr>
      <t>https://doi.org/10.3354/meps14728</t>
    </r>
  </si>
  <si>
    <t>A model-driven assessment of red snapper connectivity between Gulf and South Atlantic regions has been published. Assessments of regional connectivity for scamp have been submitted for publication.</t>
  </si>
  <si>
    <t>https://onlinelibrary.wiley.com/doi/full/10.1111/fog.12607</t>
  </si>
  <si>
    <t>o Develop a solution to address species mis-identification with Black Grouper.</t>
  </si>
  <si>
    <t>this was addressed as part of the Sedar 71 gag assessment (POC: Vivian Matter) but may need additional attention</t>
  </si>
  <si>
    <t>• Red Snapper Operational Assessment, 2021:</t>
  </si>
  <si>
    <t>http://sedarweb.org/sedar-73-stock-assessment-report-south-atlantic-red-snapper</t>
  </si>
  <si>
    <t>o Improved and updated bycatch mortality estimates</t>
  </si>
  <si>
    <t>completed as part of the stock assessment</t>
  </si>
  <si>
    <t>• Gray Triggerfish Research Track Assessment 2022:</t>
  </si>
  <si>
    <t>entering assessment phase as of 5/2023</t>
  </si>
  <si>
    <t>https://sedarweb.org/assessments/sedar-82/</t>
  </si>
  <si>
    <t>abandoned</t>
  </si>
  <si>
    <t>SEFSC/SCDNR</t>
  </si>
  <si>
    <t>o Address age determination issues for Gray Triggerfish by January 2020 so age structures can be evaluated for a research track assessment tentatively scheduled for 2021, including re-aging of the spines by the start of the RT.</t>
  </si>
  <si>
    <t xml:space="preserve">The NMFS age validation study was completed (ms in journal review) and results shared with SCDNR, the other primary age data contributor. The study resulted in an update to the age reading methodology.  The updated method was applied to a set of spines from Gulf of Mexico gray triggerfish which had validated age readings from otoliths compared to bomb radiocarbon (Chamberlin and Patterson, UFL). The new spine reading method produced ages for the GOM GTF consistent with the bomb radiocarbon levels; thus, the spine ages were validated. </t>
  </si>
  <si>
    <t>aging issues unresolved</t>
  </si>
  <si>
    <t>• Black Sea Bass Operational Assessment 2021:</t>
  </si>
  <si>
    <t>https://sedarweb.org/documents/sedar-76-stock-assessment-report-south-atlantic-black-sea-bass/</t>
  </si>
  <si>
    <t>o Investigate discard mortality due to hooks in shallow waters (&lt;10m).</t>
  </si>
  <si>
    <t>addressed potential changes to discard mortality rates in the most recent stock assessment</t>
  </si>
  <si>
    <t>o Recommend the use of more direct methods of estimating M, such as Tag-Recapture studies.</t>
  </si>
  <si>
    <t>No effort toward this</t>
  </si>
  <si>
    <t>no effort towards this</t>
  </si>
  <si>
    <t>• Red Grouper Operational Assessment 2021:</t>
  </si>
  <si>
    <t>Red Grouper was put back on the SEDAR schedule to be completed as a benchmark assessment</t>
  </si>
  <si>
    <t>https://sedarweb.org/assessments/sedar-86/</t>
  </si>
  <si>
    <t>abandoned due to 2 stock issue</t>
  </si>
  <si>
    <t>o Evaluate sample size cutoffs for using age and length compositions. What should be the minimum standards, and how does this interplay with the number of age and length classes modeled in the assessment?</t>
  </si>
  <si>
    <t>see notes on Dirichlet multinomial</t>
  </si>
  <si>
    <t>o Conduct a simulation study to evaluate the performance of the various likelihood formulations that have been used for fitting age and length composition data under sampling conditions realistic in the southeast U.S.</t>
  </si>
  <si>
    <t>models now use Dirichlet multinomial as best practice; Paper in review right now (lead author =Nick Fisch, UFL, NOAA pop dyn fellow)</t>
  </si>
  <si>
    <t>FWRI</t>
  </si>
  <si>
    <t>• Mutton Snapper Assessment, 2021:</t>
  </si>
  <si>
    <t xml:space="preserve">FWRI partners </t>
  </si>
  <si>
    <t>https://sedarweb.org/assessments/sedar-79/</t>
  </si>
  <si>
    <t>o Evaluate the discard mortality estimates for Mutton Snapper and conduct studies to either confirm or refine these estimates.</t>
  </si>
  <si>
    <t>https://sedarweb.org/documents/sedar-79-rd06-s74-ap-01-a-meta-analysis-of-red-snapper-lutjanus-campechanus-discard-mortality-in-the-gulf-of-mexico/</t>
  </si>
  <si>
    <t>o Evaluate the conversion factors used to convert landed weight to whole weight. Preliminary comparisons suggest a lower percentage difference between gutted weight and whole weight at comparable sizes than is currently used.</t>
  </si>
  <si>
    <t xml:space="preserve">For which species...just mutton snapper? Though the task of updating W-W conversions would belong to the LH group, there is currently an FIS proposal for a morphometric database that once developed could be used to at least house the different conversions along with the metadata behind the conversions (year range, geographic range, sample sizes, etc). This would be a first step to evaluating existing conversion factors and would include all assessed stocks. Leadership could indicate support for this effort to FIS by the priority given to this project in PIMS. (VM)  </t>
  </si>
  <si>
    <t>• White Grunt Research Track Assessment, 2023</t>
  </si>
  <si>
    <t>delayed indefinitely</t>
  </si>
  <si>
    <t>SCDNR</t>
  </si>
  <si>
    <t>o Conduct stock identification studies for White Grunt.</t>
  </si>
  <si>
    <t xml:space="preserve">O'Donnell et al. (2019) using genetic methods found that White Grunt should be separated into 2 stocks in the Atlantic (Carolinas and Southeast Florida including the Keys).
O'Donnell, TP, Reichert, MJM, and Darden, TL. Genetic Population Structure of White Grunt in the Southeastern United States. North American Journal of Fisheries Management. 39(4): 725-737.
</t>
  </si>
  <si>
    <t>SAFMC Research and Monitoring Prioritization</t>
  </si>
  <si>
    <t>SERFS indices available for most species</t>
  </si>
  <si>
    <r>
      <rPr>
        <rFont val="Arial"/>
        <sz val="11.0"/>
      </rPr>
      <t xml:space="preserve">Trap- and video-based indices for priority species are generated and updated annually by SCDNR and SEFSC, respectively. Video indies can be viewed via the </t>
    </r>
    <r>
      <rPr>
        <rFont val="Arial"/>
        <color rgb="FF1155CC"/>
        <sz val="11.0"/>
        <u/>
      </rPr>
      <t>SEAFiSh data visualizer</t>
    </r>
    <r>
      <rPr>
        <rFont val="Arial"/>
        <sz val="11.0"/>
      </rPr>
      <t>.</t>
    </r>
  </si>
  <si>
    <t>https://www.fisheries.noaa.gov/data-tools/southeast-abundance-fish-and-shrimp-data-visualizer</t>
  </si>
  <si>
    <t>completed through 2024 for trap catches</t>
  </si>
  <si>
    <t>II. Long Term research needs for stock assessments to be developed within the next 5 years.</t>
  </si>
  <si>
    <t>• General assessment topics</t>
  </si>
  <si>
    <t>o Evaluate assessment projection performance, considering their ability to estimate landings, recruitment, and biomass levels.</t>
  </si>
  <si>
    <t>delayed - no devoted resources</t>
  </si>
  <si>
    <t>see catch level working group recommendations.</t>
  </si>
  <si>
    <t>o Research needs for Protogynous stocks, particularly groupers and Black Sea Bass:</t>
  </si>
  <si>
    <t> Investigate possible effects of hermaphroditism on the steepness parameter.</t>
  </si>
  <si>
    <t> Investigate temporal patterns in sexual transition and develop explanations for any patterns identified.</t>
  </si>
  <si>
    <t> Investigate methods for incorporating the dynamics of sexual transition in assessment models.</t>
  </si>
  <si>
    <t>• Spanish Mackerel</t>
  </si>
  <si>
    <t>o Need observer coverage of fisheries that catch Spanish Mackerel (gillnets, castnets, handlines, poundnets, and shrimp trawls) for bycatch estimates.</t>
  </si>
  <si>
    <t>o Examine how schooling or migratory dynamics may influence the catchability of the species. In particular, research the assumption of the hyperstability of indices that sample the schooling portion of the stock.</t>
  </si>
  <si>
    <t>• Gag</t>
  </si>
  <si>
    <t>o Evaluate otolith chemistry as an approach to define Gag population structure.</t>
  </si>
  <si>
    <t>o Compare genetics of spawning Gag captured by commercial fishermen to juveniles collected in different areas in subsequent months to determine the source of recruits. Consider expanding research to include samples from Mexico to explore gene flow and connectivity.</t>
  </si>
  <si>
    <t>lack or resources</t>
  </si>
  <si>
    <t>• Red Snapper</t>
  </si>
  <si>
    <t>SEFSC/GADNR</t>
  </si>
  <si>
    <t>o Additional acoustic and traditional tagging is needed on known spawning locations to document spawning migrations or aggregations and return of fish to non-spawning areas.</t>
  </si>
  <si>
    <t xml:space="preserve">We currently are maintaining our offshore acoustic array capable of detecting acoustically tagged Red Snapper (and other species of interest). We are not independently tagging Red Snapper at this time. 
We have submitted a proposal in conjunction with Gray’s Reef NMS and the Georgia Aquarium to establish an acoustic receiver array on Gray’s Reef and adjacent state artificial reefs to monitor reef habitat usage and fish movement. As part of the study, we will be tagging several species with acoustic tags, including Red Snapper and Black Sea Bass, along with other state species of interest and some coastal sharks. If approved, the project would commence in Fall 2021.
</t>
  </si>
  <si>
    <t>o Evaluate the effects of environmental variation on the changes in recruitment and survivorship.</t>
  </si>
  <si>
    <t>Lost post-doc that was hired to focus on this.</t>
  </si>
  <si>
    <t>mostly delayed due to loss of staff</t>
  </si>
  <si>
    <t>o Investigate possible historical changes in sexual maturity. The current estimate of age of sexual maturity is low and unusual for other Lutjanids.</t>
  </si>
  <si>
    <t>2019 MARFIN •	Making Full Use of Biological Samples: Obtaining Age and Reproductive Information for Reef Fish Species from Previously Obtained Samples</t>
  </si>
  <si>
    <t>completed and presented at SEDAR90-Red Snapper. Potential sample size issues and spatial collections in earlier time periods (prior to 2010 when SEFIS came onboard) due to abundance and/or changes in survey universe and density of sampling</t>
  </si>
  <si>
    <t>https://sedarweb.org/documents/sedar-90-dw-22-update-of-red-snapper-lutjanus-campechanus-reproductive-life-history-from-the-marmap-serfs-program/</t>
  </si>
  <si>
    <t>• Black Sea Bass</t>
  </si>
  <si>
    <t>o Investigate the potential for a range shift in the black sea bass population, and the potential causes, such as climate change.</t>
  </si>
  <si>
    <t>The potential for range shift is addressed in South Atlantic Climate Vulnerability Assessment and a related Craig et al. manuscript that has been accepted for publication.  An analysis of change in spatial distribution over time of black sea bass is included in Cao, Jie, J. Kevin Craig, and Matthew D. Damiano. 2024. Spatiotemporal Dynamics of Atlantic Reef Fishes off the Southeastern U.S. Coast. Ecosphere 15(6): e4868. https://doi.org/10.1002/ecs2.4868</t>
  </si>
  <si>
    <t>lacking summarization and final report. SCDNR has collected black sea bass fin clips from Massachusetts through Florida to explore spatial and temporal population structuring in the Atlantic waters along the eastern United States. This was funded by the SAFMC. Sample collection is complete, processing is nearing completion, with analysis soon to follow.</t>
  </si>
  <si>
    <t>Red Grouper</t>
  </si>
  <si>
    <t>o Evaluate the frequency and magnitude of recruitment coming from the Gulf of Mexico and south.</t>
  </si>
  <si>
    <r>
      <rPr>
        <rFont val="Roboto"/>
        <color rgb="FF000000"/>
        <sz val="11.0"/>
      </rPr>
      <t xml:space="preserve">Model-driven assessments of red snapper and scamp connectivity between Gulf and South Atlantic regions have been completed - see publications cited below.  Connectivity has been evaluated but is not yet published for black sea bass, gag, and red grouper (Brothers et al). 
Karnauskas, M, K Shertzer, CB Paris, N Farmer, T Switzer, S Loweree-Barbieri, GT Kellison, R He, AC Vaz.  2022.  Source-sink recruitment of red snapper: Connectivity between the Gulf of Mexico and Atlantic Ocean.  Fisheries Oceanography. https://doi.org/10.1111/fog.12607
Brothers JR, Shertzer KW, Karnauskas M, Vaz AC, Bacheler NM, Paris CB (2024) Connectivity of scamp Mycteroperca phenax populations in the United States Gulf of Mexico and Atlantic Ocean. Mar Ecol Prog Ser 750:133-152. </t>
    </r>
    <r>
      <rPr>
        <rFont val="Roboto"/>
        <color rgb="FF1155CC"/>
        <sz val="11.0"/>
        <u/>
      </rPr>
      <t>https://doi.org/10.3354/meps14728.</t>
    </r>
  </si>
  <si>
    <t>https://onlinelibrary.wiley.com/doi/10.1111/fog.12607</t>
  </si>
  <si>
    <t>• Mutton Snapper</t>
  </si>
  <si>
    <t>o Design a multi-year study to collect age and gonad samples at spawning sites during the spawning season. This should entail identifying the diurnal usage patterns at spawning sites during the year.</t>
  </si>
  <si>
    <t>o Collect more information on commercial and recreational discards, including some validation using at-sea sampling.</t>
  </si>
  <si>
    <t>lack of resources resulitng in reduced sampling in the South Atlantic</t>
  </si>
  <si>
    <t>III. Short Term Needs for Spawning Special Management Zones to be completed in the next 5 years.</t>
  </si>
  <si>
    <t>• Document spawning within Spawning SMZs by priority species in the Snapper Grouper complex.</t>
  </si>
  <si>
    <t>no efforts currently underway to measure spawning within SMZs</t>
  </si>
  <si>
    <t>• Collect baseline data for Spawning SMZs.</t>
  </si>
  <si>
    <t>SERFS sampling sites occur in several Spawning SMZs, resulting in sample collections relevant for late spring/summer spawners.  For those SMZs, we have a limited time series of data that can be explored to examine temporal changes.</t>
  </si>
  <si>
    <t>ongoing and assisting TNC with life history processing and staging/ageing</t>
  </si>
  <si>
    <t>• Evaluate the sampling program of the Spawning SMZs. The evaluation should review data on compliance, spawning, and determine if current sampling targets are sufficient.</t>
  </si>
  <si>
    <t>• Develop methods for incorporating the impacts of Spawning SMZs on management actions and stock status.</t>
  </si>
  <si>
    <t>Models have been developed and analyses are continuing (Brothers and Vaz)</t>
  </si>
  <si>
    <t>• Use hydrodynamic modeling to look at connectivity between SMZs and other habitats.</t>
  </si>
  <si>
    <t>Biological data are being compiled and simulations will be run in late 2023</t>
  </si>
  <si>
    <t>Models have been developed and analyses are continuing</t>
  </si>
  <si>
    <t>IV. Short Term Needs for MPA monitoring to be completed within the next 5 years.</t>
  </si>
  <si>
    <t>SCNDR</t>
  </si>
  <si>
    <t>• Maintain annual monitoring to collect data inside and outside the MPAs to characterize MPAs and enable comparison to reference sites. Identify fish population demographics (e.g. size and age structure, sex ratio, species use of habitat by life stage, spawning activities, etc.) within and adjacent to the MPAs.</t>
  </si>
  <si>
    <r>
      <rPr>
        <rFont val="Arial"/>
        <color rgb="FF0563C1"/>
        <sz val="11.0"/>
        <u/>
      </rPr>
      <t xml:space="preserve">SERFS sampling sites occur in several MPAsresulting in a limited time series of data that can be explored to examine temporal changes.
The SAB MPA project targeted this data need with respect to species identification and number, but used non-destructive sampling and therefore does not address age, sex ratio or spawning.  It began 5 years before the closure of the MPAs and has been a priority task for SEFSC from the SAFMC.  However, 2021 was the final year for the project as CRCP no longer funds projects in waters &gt;50m and the SEFSC does not have funds to continue the work.  SCDNR collaborators published the following paper in 2021, based on data from the SEFSC-funded South Atlantic trap-video survey: </t>
    </r>
    <r>
      <rPr>
        <rFont val="Arial"/>
        <color rgb="FF1155CC"/>
        <sz val="11.0"/>
        <u/>
      </rPr>
      <t>No effect of marine protected areas on managed reef fish species in the southeastern United States Atlantic Ocean</t>
    </r>
    <r>
      <rPr>
        <rFont val="Arial"/>
        <color rgb="FF000000"/>
        <sz val="11.0"/>
        <u/>
      </rPr>
      <t>.</t>
    </r>
  </si>
  <si>
    <t>Continued chevron video trap sampling of MPAs and adjacent areas.</t>
  </si>
  <si>
    <t>• Characterize spawning by managed species within the MPAs.</t>
  </si>
  <si>
    <t>no efforts currently underway to measure spawning within MPAs</t>
  </si>
  <si>
    <t>NOS/SEFSC</t>
  </si>
  <si>
    <t>• Complete multibeam surveys of the MPAs.</t>
  </si>
  <si>
    <t>All MPAs have, at a minimum, been partially mapped.  There are unmapped areas in the deeper portions of several MPAs which are beyond the range of sensors currently available on NOAA vessels used for the survey.  There is good coordination between SEFSC projects that conduct multibeam bathymetric mapping to avoid duplication and close gaps.</t>
  </si>
  <si>
    <t>• Evaluate the sampling program of the SAFMC MPAs. The evaluation should review data on compliance, species abundance and diversity, and determine if current sampling targets are sufficient.</t>
  </si>
  <si>
    <t>• Develop methods for incorporating the impacts of MPA on management actions and stock status.</t>
  </si>
  <si>
    <t>• Use hydrodynamic modeling to look at connectivity between MPAs and other habitats.</t>
  </si>
  <si>
    <t>Models have been developed and analyses are continuing (Vaz &amp; Brothers); FWRI works with partners from Louisiana State University and UCLouvain to model coral disease dispersal and coral larval dispersal using the SLIM hydrodynamic connectivity model.</t>
  </si>
  <si>
    <t>V. Long Term Needs to be developed within the next 5 years.</t>
  </si>
  <si>
    <t>SEFSC/NCSU/GADNR</t>
  </si>
  <si>
    <t>• Consider acoustic tagging projects for addressing area-based management research and monitoring needs as noted in the SSMZ and MPA sections.</t>
  </si>
  <si>
    <r>
      <rPr>
        <rFont val="Arial"/>
        <sz val="11.0"/>
      </rPr>
      <t xml:space="preserve">See, for example, the following acoustic-tagging based publications: 
</t>
    </r>
    <r>
      <rPr>
        <rFont val="Arial"/>
        <color rgb="FF1155CC"/>
        <sz val="11.0"/>
        <u/>
      </rPr>
      <t>https://www.nature.com/articles/s41598-018-37527-1</t>
    </r>
    <r>
      <rPr>
        <rFont val="Arial"/>
        <color theme="1"/>
        <sz val="11.0"/>
      </rPr>
      <t xml:space="preserve">
</t>
    </r>
    <r>
      <rPr>
        <rFont val="Arial"/>
        <color rgb="FF1155CC"/>
        <sz val="11.0"/>
        <u/>
      </rPr>
      <t>https://www.nature.com/articles/s41598-021-88806-3</t>
    </r>
  </si>
  <si>
    <t>https://www.nature.com/articles/s41598-021-88806-3</t>
  </si>
  <si>
    <t>acoustic tagging of red snapper is part of the SARSP</t>
  </si>
  <si>
    <t>• Obtain life history traits for all species listed as either Level 1 or 2 in Table 1, including von Bertalanffy growth parameters, maturity, and reproductive rates.</t>
  </si>
  <si>
    <t>2019 MARFIN Making Full Use of Biological Samples: Obtaining Age and Reproductive Information for Reef Fish Species from Previously Obtained Samples</t>
  </si>
  <si>
    <t xml:space="preserve">NMFS currently has a FT-NIRS project underway to age white grunt from both stocks in the South Atlantic. Red hind updated age, growth and mortlaity estimates are complete (ms in review). </t>
  </si>
  <si>
    <t>All historic (prior to 2023) reproduction samples have been staged and all species but Vermilion Snapper have been completed for age estimates, with those expected by the end of 2025</t>
  </si>
  <si>
    <t xml:space="preserve">• Initiate long-term continuous monitoring of age structures in the South Atlantic for all species listed as either Level 1 or 2 in Table 1. </t>
  </si>
  <si>
    <t>2019 MARFIN (3) Making Full Use of Biological Samples: Obtaining Age and Reproductive Information for Reef Fish Species from Previously Obtained Samples  •    Expansion of a fishery-independent, deep-water snapper-grouper survey to optimize abundance and life history information provided to stock assessments in the South Atlantic region  •        Developing indices of relative abundance and size/age composition for the assessment of Red Snapper and other reef fishes in the U.S. South Atlantic using data from a fishery-independent hooked-gear survey</t>
  </si>
  <si>
    <t>All historic (prior to 2023) otoliths have been staged except for Vermilion Snapper, with those expected by the end of 2025</t>
  </si>
  <si>
    <t>• Develop models to predict changes to shrimp, shallow water and deepwater coral, Snapper Grouper, Dolphin Wahoo, and Mackerel populations due to climate change, including changes to species’ distribution, movements, and reproductive patterns.</t>
  </si>
  <si>
    <t>Climate Fisheries Initiative, Climate Regional Action Plans</t>
  </si>
  <si>
    <t>7y</t>
  </si>
  <si>
    <t>https://www.st.nmfs.noaa.gov/Assets/ecosystems/climate/documents/raps/tech_memos/Draft_South_Atlantic_Regional_Action_Plan_for_public_review%202.14.17.pdf</t>
  </si>
  <si>
    <t>• Evaluate the cumulative economic and social impacts of existing regulations on the multi-species Snapper Grouper fishery in the South Atlantic.</t>
  </si>
  <si>
    <t>economics state of the SG fishery presented to Council at June 2019</t>
  </si>
  <si>
    <t>https://repository.library.noaa.gov/view/noaa/19802</t>
  </si>
  <si>
    <t>• Evaluate management strategies to reduce discard mortality in the multi-species Snapper Grouper fishery.</t>
  </si>
  <si>
    <r>
      <rPr>
        <rFont val="Arial"/>
        <sz val="11.0"/>
      </rPr>
      <t xml:space="preserve">Vecchio, Julie, Dominique Lazarre, Beverly Sauls. 2020. Utility and Usage of Descender Devices in the Red Snapper Recreational Fishery in the South Atlantic. SEDAR73-WP15. SEDAR, North Charleston, SC. 16 pp.
Rudershausen PJ, Runde BJ, Tharp RM, Merrell JH, Bacheler NM, Patterson III WF, Buckel JA. 2025. Discard mortality rates of red snapper after barotrauma and hook trauma: Insights from using acoustic telemetry in the U.S. South Atlantic. North American Journal of Fisheries Management 00:1-13. </t>
    </r>
    <r>
      <rPr>
        <rFont val="Arial"/>
        <color rgb="FF1155CC"/>
        <sz val="11.0"/>
        <u/>
      </rPr>
      <t>https://doi.org/10.1093/najfmt/vqaf012</t>
    </r>
  </si>
  <si>
    <t>Scott Crosson et al manuscript on in review</t>
  </si>
  <si>
    <t>http://sedarweb.org/docs/wpapers/SEDAR73_WP15_Utility%20and%20Usage%20of%20Descender%20Devices%20in%20the%20Red%20Snapper%20Recreational%20Fishery%20in%20the%20South%20Atlantic_revised12.4.2020.pdf</t>
  </si>
  <si>
    <t>• Validate age determination for species in the Snapper-Grouper FMP.</t>
  </si>
  <si>
    <t>Age validation of Red Porgy has been completed.  Age validation studies of Gray Triggerfish, Black Sea Bass and Vermilion Snapper are ongoing  -    GADNR   We are collaborating with Florida FWC to age our Red Snapper otoliths collected through carcass donations from the recreational fishery during the season.</t>
  </si>
  <si>
    <t>NMFS age validation of gray triggerfish is complete. Expanding use of the GTF updated age reading methodology in collaboration with Gulf of Mexico study by Drs. Chamberlin and Patterson at UFL. Age validation study of black sea bass and vermilion snapper are ongoing.</t>
  </si>
  <si>
    <t>http://sedarweb.org/docs/wpapers/S60_WP03_Potts_etal_NMFSAgeReadingChanges_12.21.2018_0.pdf</t>
  </si>
  <si>
    <t>• Provide an evaluation of the independent survey and biological sampling information available for all SAFMC managed stocks that are currently unassessed. This evaluation should document past sampling intensity and current sampling targets and provide guidance on the type of stock assessments feasible given currently available data.</t>
  </si>
  <si>
    <t>A species-specific assessment of the degree of information provided, by fishery-independent survey, will be initiated in 2021 for South Atlantic species.</t>
  </si>
  <si>
    <t>(Todd's comment: who is the lead on the species-specific assessment referenced in cell F71?  I think the assessment would be relatively straightforward to complete.)</t>
  </si>
  <si>
    <t>SEFSC/GADNR/NCSU</t>
  </si>
  <si>
    <t>• Conduct tagging studies of Snapper Grouper species, including the Mid-Atlantic, Gulf, and SA regions, to evaluate movements and estimate demographic rates between regions.</t>
  </si>
  <si>
    <t>2019 MARFIN • Developing indices of relative abundance and size/age composition for the assessment of Red Snapper and other reef fishes in the U.S. South Atlantic using data from a fishery-independent hooked-gear survey  GA DNR We currently are maintaining our offshore acoustic array capable of detecting acoustically tagged Red Snapper (and other species of interest). We are not independently tagging Red Snapper at this time. 
-        We have submitted a proposal in conjunction with Gray’s Reef NMS and the Georgia Aquarium to establish an acoustic receiver array on Gray’s Reef and adjacent state artificial reefs to monitor reef habitat usage and fish movement. As part of the study, we will be tagging several species with acoustic tags, including Red Snapper and Black Sea Bass, along with other state species of interest and some coastal sharks. If approved, the project would commence in Fall 2021</t>
  </si>
  <si>
    <t>Part of the FY23 SATL reef fish spend plan</t>
  </si>
  <si>
    <t>• Update reproductive biology work on shallow water groupers (Red Grouper), to determine latitudinal variation in spawning periodicity and habits.</t>
  </si>
  <si>
    <t xml:space="preserve">2019 MARFIN Making Full Use of Biological Samples: Obtaining Age and Reproductive Information for Reef Fish Species from Previously Obtained Samples -       
</t>
  </si>
  <si>
    <t>sample collection and life history processing continues</t>
  </si>
  <si>
    <t>• Investigate juvenile habitat and abundance of shallow water groupers (such as Gag and Red Grouper), to evaluate the effectiveness of current regulations in protecting these species, by looking at changes in abundance and frequency of occurrence.</t>
  </si>
  <si>
    <t>• Develop a program for monitoring/evaluating compliance with the use of descending/venting devices.</t>
  </si>
  <si>
    <t xml:space="preserve">Vechio et al  </t>
  </si>
  <si>
    <t>VI. Habitat Research and Monitoring Needs</t>
  </si>
  <si>
    <t>SEFSC/FWRI/NOS</t>
  </si>
  <si>
    <t>• Map coral distribution in the South Atlantic region.</t>
  </si>
  <si>
    <t>CRCP-funded deep-reef mapping and analysis is ongoing for the SE Florida and FL Keys region</t>
  </si>
  <si>
    <t>Deeper-water multibeam mapping of coral reef habitats is planned or ongoing in the upper FL Keys and southeast FL region (Matt Johnson = SEFSC POC).</t>
  </si>
  <si>
    <t>NOS/FWRI/SEFSC/USF/UM/AOML</t>
  </si>
  <si>
    <t>• Monitor health of coral reef systems.</t>
  </si>
  <si>
    <r>
      <rPr>
        <rFont val="Arial"/>
        <color rgb="FF000000"/>
        <sz val="11.0"/>
      </rPr>
      <t xml:space="preserve">NCRMP bi-annual (even years) coral reef fish and habitat sampling in SE Florida and the FL Keys.
</t>
    </r>
    <r>
      <rPr>
        <rFont val="Arial"/>
        <color rgb="FF0563C1"/>
        <sz val="11.0"/>
        <u/>
      </rPr>
      <t xml:space="preserve">FWRI participates in regional mapping prioritization projects led by the University of South Florida and the Florida Institute of Oceanography to guide future mapping efforts. 
FWRI manages several coral disease and water quality dashboards to monitor coral reef systems in the South Atlantic region. 
</t>
    </r>
    <r>
      <rPr>
        <rFont val="Arial"/>
        <color rgb="FF1155CC"/>
        <sz val="11.0"/>
        <u/>
      </rPr>
      <t>https://coastalscience.noaa.gov/project/state-coral-reef-ecosystems-united-states-pacific-freely-associated-states/</t>
    </r>
  </si>
  <si>
    <t>The annual NOAA-led NCRMP surveys directly address this need, as do ESA-listed coral monitoring efforts in the FL Keys led by SEFSC personnel (Ladd et al.).</t>
  </si>
  <si>
    <t>VII. Specific Monitoring Priorities</t>
  </si>
  <si>
    <t>?</t>
  </si>
  <si>
    <t>Increase funding for fisheries independent monitoring in the South Atlantic. Specific needs include:</t>
  </si>
  <si>
    <t>o Restoring MARMAP funding to a minimum of $850,000 annually.</t>
  </si>
  <si>
    <t>with level funding and rising costs make this a challenge</t>
  </si>
  <si>
    <t>230K sent to SCNDR from the 1.8M reef fish funds</t>
  </si>
  <si>
    <t>o Funding MARMAP sufficiently to support reinitiating long bottom longline sampling that provides the only abundance information for deepwater stocks such as Tilefish.</t>
  </si>
  <si>
    <t>SADL</t>
  </si>
  <si>
    <t xml:space="preserve">The SADL survey is now established as an annual survey and will undergo SSC review in 2023. </t>
  </si>
  <si>
    <t>see SADL presentation: https://drive.google.com/drive/folders/1diRhsnsJZY0rn75vyXed3nB3uxVZuaso</t>
  </si>
  <si>
    <t>o Maintaining funding for SEAMAP at levels sufficient to support long-term fishery independent survey operations.</t>
  </si>
  <si>
    <t>o Maintaining funding for SEFIS to support video survey work.</t>
  </si>
  <si>
    <r>
      <rPr/>
      <t xml:space="preserve">Bacheler et al. recent publication: </t>
    </r>
    <r>
      <rPr>
        <color rgb="FF1155CC"/>
        <u/>
      </rPr>
      <t>https://www.int-res.com/abstracts/meps/v698/p111-123/</t>
    </r>
  </si>
  <si>
    <t>o Increasing funding for SEFIS to support the use of stereo cameras, or other such technology, to measure fish length during the video survey.</t>
  </si>
  <si>
    <t>o Providing funding for the MPA/SMZ monitoring needs noted above.</t>
  </si>
  <si>
    <t>SEFSC/AOML</t>
  </si>
  <si>
    <t>• Monitor the mixing rates of Gulf and South Atlantic King Mackerel. Mixing rates may change over time and should therefore be regularly evaluated, although annual monitoring may not be necessary.</t>
  </si>
  <si>
    <t>genomic approaches to stock mixing</t>
  </si>
  <si>
    <t>see report on KMK omics</t>
  </si>
  <si>
    <t>Matt Lauretta project</t>
  </si>
  <si>
    <t>FWRI/SEFSC</t>
  </si>
  <si>
    <t>• Implement a monitoring and research program to address issues relevant to ecosystem management. Topics include trophic interactions, food preferences, predator-prey relationships, and ecosystem connectivity.</t>
  </si>
  <si>
    <t>A South Atlantic Ecosystem Status Report (ESR) was finalized in 2021; an update ins planned but not yet iniitiated.  The SAFMC funds FWRI to develop a regional ecosystem model that incorporates trophic interactions, diet information, predator-prey relationships, and ecosystem connectivity.</t>
  </si>
  <si>
    <t>SEFSC/NCSU</t>
  </si>
  <si>
    <t>• Develop monitoring programs for Dolphin and Golden Crab that can support future quantitative stock assessments for these stocks.</t>
  </si>
  <si>
    <t xml:space="preserve">Dolphin-Wahoo stakeholder workshops, MARFIN •        Development and application of a management strategy evaluation tool: tradeoffs between the management objective of recreational and commercial fisheriesDolphin MSE (Jie Cao and Matt Damiano) </t>
  </si>
  <si>
    <t>ongoing MSE for dolphin</t>
  </si>
  <si>
    <t>SEFSC/OST/ACCSP</t>
  </si>
  <si>
    <t>• Develop and implement new methods for decreasing uncertainty of recreational catch estimates for federally managed offshore species, including but not limited to enhancements to the MRIP survey, add-on surveys, and new methods for collecting recreational catch data.</t>
  </si>
  <si>
    <t>S&amp;T research and development in this area:
1) At some point in 2019/2020, S&amp;T was able to increase the annual APAIS funding for the Atlantic coast in the ACCSP region (so not just NC-GA) by $900K and are working with ACCSP and the state partners on sample allocations to improve precision on estimates for managed species.  They were also able to increase the APAIS funding for GulfFIN by a similar amount, so FL would be included in addition to NC-GA.
2) As part of the MRIP Rare Event Working Group, MRIP consultants completed a preliminary internal report evaluating several multi-year average approaches to estimation for several rare event species.  This working group has not met in some time (most due to COVID disruptions and issues stemming from Gulf red snapper), but S&amp;T suspects the group will likely reengage at some point this year.
3) S&amp;T is also collaborating on the SEFHIER catch validation sampling, primarily by integrating that sampling into the APAIS sample draw process.  This work has focused mostly on the Gulf region to date, but the development work will apply to the South Atlantic as well.</t>
  </si>
  <si>
    <t>https://safmc.net/download/BB%20RecWorkgroup%20Feb2021/A3b_MRIP_Presentation_Rare_Events.pdf</t>
  </si>
  <si>
    <t>• Maintain/improve the ability to document commercial and recreational landings and discards.</t>
  </si>
  <si>
    <t>2020 CRP: Functional electronic monitoring of the Gulf of Mexico reef fish fishery, Phase II:Tactical assessment of bycatch, discards, and community structure including highly migratory</t>
  </si>
  <si>
    <t>http://sedarweb.org/docs/wpapers/S68_DW_13_MRIP_metadata.pdf</t>
  </si>
  <si>
    <t>VIII. SPECIFIC ANNUAL REPORTING REQUESTS</t>
  </si>
  <si>
    <t>• Provide by June 1 annually, SAFE reports that provide stock status including OFL and MSY, an evaluation of the management program including whether ACLs were met or AMs triggered and addressing reasons for such, results of independent fisheries monitoring, complete landings and discard losses in weight and numbers of fish, fishery dependent monitoring statistics, and measures of effort and economic value for all managed stocks.</t>
  </si>
  <si>
    <t>Recreational data and documentation used in SAFE report last provided in June 2020. (VM)</t>
  </si>
  <si>
    <t>draft safe reports are available</t>
  </si>
  <si>
    <t>• Provide by October 1 annually, a report on the SEFIS program that addresses survey sampling effort, biological sampling intensity, and survey findings for assessed species. This should include updated abundance index trends for all stocks sampled</t>
  </si>
  <si>
    <t>• Provide annual progress reports, by the SEFSC at the June Council meeting, detailing efforts to implement the research recommendations noted in Council Research and Monitoring Plans.</t>
  </si>
  <si>
    <t>I. Short Term stock assessments need 2020-2023</t>
  </si>
  <si>
    <t>o (Spanish mackerel) Evaluate stock structure using updated data and modern techniques, such as genetics. In particular evaluate if there is newer data available on steepness from other analyses of S-R for pelagic stocks with similar reproductive strategies.</t>
  </si>
  <si>
    <t>A</t>
  </si>
  <si>
    <t>SERFS indices available for most species (Todd's note / addition: suggest changing the comment to something like "Trap-based indices have been generated and updated annually by SCDNR.  Video-based indices have been developed for SEDAR-assessed species.  Development of updated annual video indices for all managed species effectively sampled in the trap-video survey is ongoing / in progress".  SCDNR currently produces annual indices of abundance from SERFS chevron trap sampling for all species caught in abundance in their annual trends report. The only species I am aware of that did not use the whole MARMAP time series was Red Snapper due to the center of distribution being in areas that are now more densely sampled since the creation of SEFIS.</t>
  </si>
  <si>
    <t>II. Long Term research  stock assessments needs 5 years.</t>
  </si>
  <si>
    <t>III. Short Term Spawning Special Management Zones 5 years.</t>
  </si>
  <si>
    <t>IV. Short Term MPA monitoring 5 years.</t>
  </si>
  <si>
    <t>V. Long Term other Needs 5 years.</t>
  </si>
  <si>
    <t>SEFSC/FWRI</t>
  </si>
  <si>
    <t>NOS/FWRI/SEFSC</t>
  </si>
  <si>
    <t>COUNTA of status 2023</t>
  </si>
  <si>
    <t>Grand Total</t>
  </si>
  <si>
    <t>need</t>
  </si>
  <si>
    <t>complete</t>
  </si>
  <si>
    <t>delayed/not planned</t>
  </si>
  <si>
    <t>ongoing: research in progress or routine</t>
  </si>
  <si>
    <t>total</t>
  </si>
  <si>
    <t>status 2022</t>
  </si>
  <si>
    <t>I. Short Term needs for stock assessments in 2020-2023</t>
  </si>
  <si>
    <t>II. Long Term needs for stock assessments within the next 5 years.</t>
  </si>
  <si>
    <t>III. Short Term Needs for Spawning Special Management Zones in next 5 years.</t>
  </si>
  <si>
    <t>IV. Short Term Needs for MPA monitoring within the next 5 years.</t>
  </si>
  <si>
    <t>COUNTA of status 2025</t>
  </si>
  <si>
    <t>Subject</t>
  </si>
  <si>
    <t>Delayed/not planned</t>
  </si>
  <si>
    <t>Ongoing: research in progress or routine</t>
  </si>
  <si>
    <t>Total</t>
  </si>
  <si>
    <t>Status 2025 (% completed and ongoing)</t>
  </si>
  <si>
    <t>Status 2023 (% completed and ongoing)</t>
  </si>
  <si>
    <t>VIII. Specific Annual Reporting Requests</t>
  </si>
  <si>
    <t>TOTAL (2025)</t>
  </si>
  <si>
    <t>TOTAL (2023)</t>
  </si>
  <si>
    <t>Count of status</t>
  </si>
  <si>
    <t>Leads</t>
  </si>
  <si>
    <t>projects</t>
  </si>
  <si>
    <t>Row Labels</t>
  </si>
  <si>
    <t>(blank)</t>
  </si>
  <si>
    <t>NOS/FWRI/SEFSC/USF/UM</t>
  </si>
  <si>
    <t>unknown/no lead identified</t>
  </si>
  <si>
    <t>needs</t>
  </si>
  <si>
    <t>complete or ongoing rate</t>
  </si>
  <si>
    <t>Age validation of Red Porgy (manuscript in prep)</t>
  </si>
  <si>
    <t>Figure 1.  One year old Red Porgy. Left image of otolith section with white light. Right image of otolith section with epi-fluorescent light showing chemical mark near the first annulus.</t>
  </si>
  <si>
    <t>Figure 2.  One year old Red Porgy showing a strong opaque check mark inside of the true first annulus. Left image of otolith section with white light. Right image of otolith section with epi-fluorescent light showing chemical mark near the first annulus.</t>
  </si>
  <si>
    <t>Figure 3.  9 year old Red porgy.  Otolith section picture taken with white and epi-fluorescent lights simultaneously.  Chemical mark is associated with the 7th annulus (opaque zone) with two annuli following - last annulus on margin.  Fish was aheld for 2.0 years after marking.</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</si>
</sst>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Arial"/>
      <scheme val="minor"/>
    </font>
    <font>
      <color theme="1"/>
      <name val="Arial"/>
      <scheme val="minor"/>
    </font>
    <font>
      <b/>
      <sz val="11.0"/>
      <color theme="1"/>
      <name val="Calibri"/>
    </font>
    <font>
      <sz val="11.0"/>
      <color theme="1"/>
      <name val="Calibri"/>
    </font>
    <font>
      <sz val="11.0"/>
      <color theme="1"/>
      <name val="Arial"/>
    </font>
    <font>
      <sz val="11.0"/>
      <color rgb="FF000000"/>
      <name val="Calibri"/>
    </font>
    <font>
      <u/>
      <color rgb="FF0000FF"/>
    </font>
    <font>
      <u/>
      <sz val="11.0"/>
      <color rgb="FF0000FF"/>
      <name val="Arial"/>
    </font>
    <font>
      <sz val="9.0"/>
      <color rgb="FF1F1F1F"/>
      <name val="&quot;Google Sans&quot;"/>
    </font>
    <font>
      <u/>
      <color rgb="FF0563C1"/>
    </font>
    <font>
      <u/>
      <sz val="11.0"/>
      <color rgb="FF0000FF"/>
      <name val="Arial"/>
    </font>
    <font>
      <sz val="11.0"/>
      <color rgb="FF000000"/>
      <name val="Arial"/>
    </font>
    <font>
      <u/>
      <sz val="11.0"/>
      <color rgb="FF0000FF"/>
      <name val="Arial"/>
    </font>
    <font>
      <u/>
      <color rgb="FF0000FF"/>
    </font>
    <font>
      <u/>
      <color rgb="FF0000FF"/>
    </font>
    <font>
      <u/>
      <sz val="11.0"/>
      <color rgb="FF000000"/>
      <name val="Roboto"/>
    </font>
    <font>
      <u/>
      <sz val="11.0"/>
      <color rgb="FF0000FF"/>
      <name val="Arial"/>
    </font>
    <font>
      <u/>
      <sz val="11.0"/>
      <color theme="10"/>
      <name val="Arial"/>
    </font>
    <font>
      <sz val="11.0"/>
      <color rgb="FF000000"/>
      <name val="Roboto"/>
    </font>
    <font>
      <u/>
      <sz val="11.0"/>
      <color rgb="FF000000"/>
      <name val="Calibri"/>
    </font>
    <font>
      <u/>
      <color rgb="FF0000FF"/>
    </font>
    <font>
      <sz val="10.0"/>
      <color theme="1"/>
      <name val="Arial"/>
    </font>
    <font>
      <sz val="10.0"/>
      <color theme="1"/>
      <name val="Calibri"/>
    </font>
    <font>
      <b/>
      <sz val="11.0"/>
      <color theme="1"/>
      <name val="Arial"/>
    </font>
  </fonts>
  <fills count="12">
    <fill>
      <patternFill patternType="none"/>
    </fill>
    <fill>
      <patternFill patternType="lightGray"/>
    </fill>
    <fill>
      <patternFill patternType="solid">
        <fgColor rgb="FFFFFF00"/>
        <bgColor rgb="FFFFFF00"/>
      </patternFill>
    </fill>
    <fill>
      <patternFill patternType="solid">
        <fgColor rgb="FF00B050"/>
        <bgColor rgb="FF00B050"/>
      </patternFill>
    </fill>
    <fill>
      <patternFill patternType="solid">
        <fgColor rgb="FFFF0000"/>
        <bgColor rgb="FFFF0000"/>
      </patternFill>
    </fill>
    <fill>
      <patternFill patternType="solid">
        <fgColor rgb="FF00FFFF"/>
        <bgColor rgb="FF00FFFF"/>
      </patternFill>
    </fill>
    <fill>
      <patternFill patternType="solid">
        <fgColor rgb="FFFFFFFF"/>
        <bgColor rgb="FFFFFFFF"/>
      </patternFill>
    </fill>
    <fill>
      <patternFill patternType="solid">
        <fgColor rgb="FFB6D7A8"/>
        <bgColor rgb="FFB6D7A8"/>
      </patternFill>
    </fill>
    <fill>
      <patternFill patternType="solid">
        <fgColor theme="0"/>
        <bgColor theme="0"/>
      </patternFill>
    </fill>
    <fill>
      <patternFill patternType="solid">
        <fgColor rgb="FFBFBFBF"/>
        <bgColor rgb="FFBFBFBF"/>
      </patternFill>
    </fill>
    <fill>
      <patternFill patternType="solid">
        <fgColor rgb="FFA8D08D"/>
        <bgColor rgb="FFA8D08D"/>
      </patternFill>
    </fill>
    <fill>
      <patternFill patternType="solid">
        <fgColor rgb="FFDEEAF6"/>
        <bgColor rgb="FFDEEAF6"/>
      </patternFill>
    </fill>
  </fills>
  <borders count="5">
    <border/>
    <border>
      <left/>
      <right/>
      <top/>
      <bottom/>
    </border>
    <border>
      <left/>
      <right/>
      <top/>
      <bottom style="thin">
        <color rgb="FF9CC2E5"/>
      </bottom>
    </border>
    <border>
      <left style="thin">
        <color rgb="FF000000"/>
      </left>
      <right style="thin">
        <color rgb="FF000000"/>
      </right>
      <top style="thin">
        <color rgb="FF000000"/>
      </top>
      <bottom style="thin">
        <color rgb="FF000000"/>
      </bottom>
    </border>
    <border>
      <left/>
      <right/>
      <top style="thin">
        <color rgb="FF9CC2E5"/>
      </top>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3" numFmtId="0" xfId="0" applyAlignment="1" applyFont="1">
      <alignment readingOrder="0"/>
    </xf>
    <xf borderId="0" fillId="0" fontId="4" numFmtId="0" xfId="0" applyAlignment="1" applyFont="1">
      <alignment shrinkToFit="0" wrapText="1"/>
    </xf>
    <xf borderId="0" fillId="2" fontId="1" numFmtId="0" xfId="0" applyAlignment="1" applyFill="1" applyFont="1">
      <alignment readingOrder="0"/>
    </xf>
    <xf borderId="0" fillId="0" fontId="3" numFmtId="0" xfId="0" applyAlignment="1" applyFont="1">
      <alignment shrinkToFit="0" wrapText="1"/>
    </xf>
    <xf borderId="1" fillId="2" fontId="3" numFmtId="0" xfId="0" applyBorder="1" applyFont="1"/>
    <xf borderId="0" fillId="3" fontId="5" numFmtId="0" xfId="0" applyAlignment="1" applyFill="1" applyFont="1">
      <alignment readingOrder="0" shrinkToFit="0" vertical="bottom" wrapText="0"/>
    </xf>
    <xf borderId="0" fillId="0" fontId="4" numFmtId="0" xfId="0" applyAlignment="1" applyFont="1">
      <alignment readingOrder="0" shrinkToFit="0" wrapText="1"/>
    </xf>
    <xf borderId="0" fillId="0" fontId="1" numFmtId="0" xfId="0" applyAlignment="1" applyFont="1">
      <alignment readingOrder="0"/>
    </xf>
    <xf borderId="0" fillId="0" fontId="6" numFmtId="0" xfId="0" applyAlignment="1" applyFont="1">
      <alignment readingOrder="0"/>
    </xf>
    <xf borderId="0" fillId="2" fontId="1" numFmtId="0" xfId="0" applyFont="1"/>
    <xf borderId="0" fillId="2" fontId="5" numFmtId="0" xfId="0" applyAlignment="1" applyFont="1">
      <alignment readingOrder="0" shrinkToFit="0" vertical="bottom" wrapText="0"/>
    </xf>
    <xf borderId="0" fillId="4" fontId="5" numFmtId="0" xfId="0" applyAlignment="1" applyFill="1" applyFont="1">
      <alignment readingOrder="0" shrinkToFit="0" vertical="bottom" wrapText="0"/>
    </xf>
    <xf borderId="1" fillId="4" fontId="3" numFmtId="0" xfId="0" applyBorder="1" applyFont="1"/>
    <xf borderId="0" fillId="0" fontId="3" numFmtId="0" xfId="0" applyAlignment="1" applyFont="1">
      <alignment readingOrder="0" shrinkToFit="0" wrapText="1"/>
    </xf>
    <xf borderId="1" fillId="3" fontId="3" numFmtId="0" xfId="0" applyBorder="1" applyFont="1"/>
    <xf borderId="0" fillId="5" fontId="7" numFmtId="0" xfId="0" applyAlignment="1" applyFill="1" applyFont="1">
      <alignment readingOrder="0" shrinkToFit="0" wrapText="1"/>
    </xf>
    <xf borderId="0" fillId="6" fontId="8" numFmtId="0" xfId="0" applyAlignment="1" applyFill="1" applyFont="1">
      <alignment readingOrder="0"/>
    </xf>
    <xf borderId="0" fillId="0" fontId="9" numFmtId="0" xfId="0" applyAlignment="1" applyFont="1">
      <alignment readingOrder="0"/>
    </xf>
    <xf borderId="0" fillId="0" fontId="4" numFmtId="0" xfId="0" applyAlignment="1" applyFont="1">
      <alignment readingOrder="0"/>
    </xf>
    <xf borderId="0" fillId="0" fontId="10" numFmtId="0" xfId="0" applyFont="1"/>
    <xf borderId="1" fillId="2" fontId="4" numFmtId="0" xfId="0" applyBorder="1" applyFont="1"/>
    <xf borderId="0" fillId="0" fontId="4" numFmtId="0" xfId="0" applyFont="1"/>
    <xf borderId="0" fillId="2" fontId="11" numFmtId="0" xfId="0" applyAlignment="1" applyFont="1">
      <alignment readingOrder="0" shrinkToFit="0" vertical="bottom" wrapText="0"/>
    </xf>
    <xf borderId="1" fillId="5" fontId="12" numFmtId="0" xfId="0" applyAlignment="1" applyBorder="1" applyFont="1">
      <alignment readingOrder="0" shrinkToFit="0" wrapText="1"/>
    </xf>
    <xf borderId="0" fillId="0" fontId="13" numFmtId="0" xfId="0" applyAlignment="1" applyFont="1">
      <alignment readingOrder="0"/>
    </xf>
    <xf borderId="0" fillId="0" fontId="2" numFmtId="0" xfId="0" applyAlignment="1" applyFont="1">
      <alignment shrinkToFit="0" wrapText="1"/>
    </xf>
    <xf borderId="0" fillId="4" fontId="11" numFmtId="0" xfId="0" applyAlignment="1" applyFont="1">
      <alignment readingOrder="0" shrinkToFit="0" vertical="bottom" wrapText="0"/>
    </xf>
    <xf borderId="0" fillId="0" fontId="11" numFmtId="0" xfId="0" applyAlignment="1" applyFont="1">
      <alignment readingOrder="0" vertical="bottom"/>
    </xf>
    <xf borderId="0" fillId="0" fontId="11" numFmtId="0" xfId="0" applyAlignment="1" applyFont="1">
      <alignment readingOrder="0" shrinkToFit="0" vertical="bottom" wrapText="0"/>
    </xf>
    <xf borderId="0" fillId="0" fontId="11" numFmtId="0" xfId="0" applyAlignment="1" applyFont="1">
      <alignment shrinkToFit="0" vertical="bottom" wrapText="0"/>
    </xf>
    <xf borderId="0" fillId="0" fontId="5" numFmtId="0" xfId="0" applyAlignment="1" applyFont="1">
      <alignment readingOrder="0" vertical="bottom"/>
    </xf>
    <xf borderId="1" fillId="4" fontId="4" numFmtId="0" xfId="0" applyBorder="1" applyFont="1"/>
    <xf borderId="0" fillId="5" fontId="4" numFmtId="0" xfId="0" applyAlignment="1" applyFont="1">
      <alignment readingOrder="0" shrinkToFit="0" wrapText="1"/>
    </xf>
    <xf borderId="1" fillId="3" fontId="3" numFmtId="0" xfId="0" applyAlignment="1" applyBorder="1" applyFont="1">
      <alignment readingOrder="0"/>
    </xf>
    <xf borderId="0" fillId="2" fontId="14" numFmtId="0" xfId="0" applyAlignment="1" applyFont="1">
      <alignment readingOrder="0"/>
    </xf>
    <xf borderId="0" fillId="5" fontId="4" numFmtId="0" xfId="0" applyAlignment="1" applyFont="1">
      <alignment readingOrder="0" shrinkToFit="0" wrapText="1"/>
    </xf>
    <xf borderId="1" fillId="5" fontId="15" numFmtId="0" xfId="0" applyAlignment="1" applyBorder="1" applyFont="1">
      <alignment readingOrder="0"/>
    </xf>
    <xf borderId="0" fillId="2" fontId="4" numFmtId="0" xfId="0" applyAlignment="1" applyFont="1">
      <alignment readingOrder="0" shrinkToFit="0" wrapText="1"/>
    </xf>
    <xf borderId="0" fillId="0" fontId="16" numFmtId="0" xfId="0" applyAlignment="1" applyFont="1">
      <alignment shrinkToFit="0" wrapText="1"/>
    </xf>
    <xf borderId="0" fillId="0" fontId="17" numFmtId="0" xfId="0" applyFont="1"/>
    <xf borderId="1" fillId="7" fontId="4" numFmtId="0" xfId="0" applyAlignment="1" applyBorder="1" applyFill="1" applyFont="1">
      <alignment shrinkToFit="0" wrapText="1"/>
    </xf>
    <xf borderId="0" fillId="7" fontId="1" numFmtId="0" xfId="0" applyAlignment="1" applyFont="1">
      <alignment readingOrder="0"/>
    </xf>
    <xf borderId="1" fillId="6" fontId="18" numFmtId="0" xfId="0" applyBorder="1" applyFont="1"/>
    <xf borderId="0" fillId="0" fontId="19" numFmtId="0" xfId="0" applyAlignment="1" applyFont="1">
      <alignment readingOrder="0" shrinkToFit="0" vertical="bottom" wrapText="0"/>
    </xf>
    <xf borderId="1" fillId="8" fontId="3" numFmtId="0" xfId="0" applyAlignment="1" applyBorder="1" applyFill="1" applyFont="1">
      <alignment readingOrder="0"/>
    </xf>
    <xf borderId="0" fillId="8" fontId="3" numFmtId="0" xfId="0" applyAlignment="1" applyFont="1">
      <alignment readingOrder="0"/>
    </xf>
    <xf borderId="0" fillId="7" fontId="3" numFmtId="0" xfId="0" applyAlignment="1" applyFont="1">
      <alignment readingOrder="0"/>
    </xf>
    <xf borderId="0" fillId="7" fontId="20" numFmtId="0" xfId="0" applyAlignment="1" applyFont="1">
      <alignment readingOrder="0"/>
    </xf>
    <xf borderId="0" fillId="0" fontId="5" numFmtId="0" xfId="0" applyAlignment="1" applyFont="1">
      <alignment readingOrder="0" shrinkToFit="0" vertical="bottom" wrapText="0"/>
    </xf>
    <xf borderId="0" fillId="3" fontId="3" numFmtId="0" xfId="0" applyAlignment="1" applyFont="1">
      <alignment readingOrder="0"/>
    </xf>
    <xf borderId="0" fillId="0" fontId="21" numFmtId="0" xfId="0" applyFont="1"/>
    <xf borderId="1" fillId="9" fontId="22" numFmtId="0" xfId="0" applyBorder="1" applyFill="1" applyFont="1"/>
    <xf borderId="0" fillId="0" fontId="22" numFmtId="0" xfId="0" applyFont="1"/>
    <xf borderId="0" fillId="0" fontId="22" numFmtId="0" xfId="0" applyAlignment="1" applyFont="1">
      <alignment shrinkToFit="0" wrapText="1"/>
    </xf>
    <xf borderId="1" fillId="9" fontId="3" numFmtId="0" xfId="0" applyAlignment="1" applyBorder="1" applyFont="1">
      <alignment horizontal="left" shrinkToFit="0" wrapText="1"/>
    </xf>
    <xf borderId="1" fillId="4" fontId="22" numFmtId="0" xfId="0" applyBorder="1" applyFont="1"/>
    <xf borderId="0" fillId="0" fontId="3" numFmtId="0" xfId="0" applyAlignment="1" applyFont="1">
      <alignment horizontal="left" shrinkToFit="0" wrapText="1"/>
    </xf>
    <xf borderId="1" fillId="4" fontId="21" numFmtId="0" xfId="0" applyBorder="1" applyFont="1"/>
    <xf borderId="0" fillId="0" fontId="4" numFmtId="0" xfId="0" applyAlignment="1" applyFont="1">
      <alignment horizontal="left" shrinkToFit="0" wrapText="1"/>
    </xf>
    <xf borderId="2" fillId="10" fontId="4" numFmtId="0" xfId="0" applyAlignment="1" applyBorder="1" applyFill="1" applyFont="1">
      <alignment horizontal="center"/>
    </xf>
    <xf borderId="2" fillId="4" fontId="4" numFmtId="0" xfId="0" applyAlignment="1" applyBorder="1" applyFont="1">
      <alignment horizontal="center" shrinkToFit="0" wrapText="1"/>
    </xf>
    <xf borderId="2" fillId="2" fontId="4" numFmtId="0" xfId="0" applyAlignment="1" applyBorder="1" applyFont="1">
      <alignment horizontal="center" shrinkToFit="0" wrapText="1"/>
    </xf>
    <xf borderId="0" fillId="10" fontId="1" numFmtId="0" xfId="0" applyFont="1"/>
    <xf borderId="0" fillId="4" fontId="1" numFmtId="0" xfId="0" applyFont="1"/>
    <xf borderId="0" fillId="0" fontId="1" numFmtId="9" xfId="0" applyFont="1" applyNumberFormat="1"/>
    <xf borderId="0" fillId="0" fontId="4" numFmtId="9" xfId="0" applyAlignment="1" applyFont="1" applyNumberFormat="1">
      <alignment horizontal="center"/>
    </xf>
    <xf borderId="0" fillId="0" fontId="1" numFmtId="0" xfId="0" applyAlignment="1" applyFont="1">
      <alignment shrinkToFit="0" wrapText="1"/>
    </xf>
    <xf borderId="3" fillId="0" fontId="1" numFmtId="0" xfId="0" applyAlignment="1" applyBorder="1" applyFont="1">
      <alignment readingOrder="0"/>
    </xf>
    <xf borderId="3" fillId="10" fontId="4" numFmtId="0" xfId="0" applyAlignment="1" applyBorder="1" applyFont="1">
      <alignment horizontal="center" readingOrder="0" vertical="center"/>
    </xf>
    <xf borderId="3" fillId="4" fontId="4" numFmtId="0" xfId="0" applyAlignment="1" applyBorder="1" applyFont="1">
      <alignment horizontal="center" readingOrder="0" shrinkToFit="0" vertical="center" wrapText="1"/>
    </xf>
    <xf borderId="3" fillId="2" fontId="4" numFmtId="0" xfId="0" applyAlignment="1" applyBorder="1" applyFont="1">
      <alignment horizontal="center" readingOrder="0" shrinkToFit="0" vertical="center" wrapText="1"/>
    </xf>
    <xf borderId="3" fillId="0" fontId="1" numFmtId="0" xfId="0" applyAlignment="1" applyBorder="1" applyFont="1">
      <alignment horizontal="center" readingOrder="0" vertical="center"/>
    </xf>
    <xf borderId="3" fillId="0" fontId="1" numFmtId="0" xfId="0" applyAlignment="1" applyBorder="1" applyFont="1">
      <alignment horizontal="center" readingOrder="0" shrinkToFit="0" vertical="center" wrapText="1"/>
    </xf>
    <xf borderId="3" fillId="10" fontId="1" numFmtId="0" xfId="0" applyAlignment="1" applyBorder="1" applyFont="1">
      <alignment horizontal="center" vertical="center"/>
    </xf>
    <xf borderId="3" fillId="4" fontId="1" numFmtId="0" xfId="0" applyAlignment="1" applyBorder="1" applyFont="1">
      <alignment horizontal="center" vertical="center"/>
    </xf>
    <xf borderId="3" fillId="2" fontId="1" numFmtId="0" xfId="0" applyAlignment="1" applyBorder="1" applyFont="1">
      <alignment horizontal="center" vertical="center"/>
    </xf>
    <xf borderId="3" fillId="0" fontId="1" numFmtId="0" xfId="0" applyAlignment="1" applyBorder="1" applyFont="1">
      <alignment horizontal="center" vertical="center"/>
    </xf>
    <xf borderId="3" fillId="0" fontId="1" numFmtId="9" xfId="0" applyAlignment="1" applyBorder="1" applyFont="1" applyNumberFormat="1">
      <alignment horizontal="center" vertical="center"/>
    </xf>
    <xf borderId="3" fillId="0" fontId="4" numFmtId="9" xfId="0" applyAlignment="1" applyBorder="1" applyFont="1" applyNumberFormat="1">
      <alignment horizontal="center" vertical="center"/>
    </xf>
    <xf borderId="3" fillId="0" fontId="1" numFmtId="0" xfId="0" applyBorder="1" applyFont="1"/>
    <xf borderId="3" fillId="0" fontId="1" numFmtId="0" xfId="0" applyAlignment="1" applyBorder="1" applyFont="1">
      <alignment horizontal="left" readingOrder="0" vertical="center"/>
    </xf>
    <xf borderId="0" fillId="0" fontId="4" numFmtId="0" xfId="0" applyAlignment="1" applyFont="1">
      <alignment horizontal="left"/>
    </xf>
    <xf borderId="2" fillId="11" fontId="23" numFmtId="0" xfId="0" applyBorder="1" applyFill="1" applyFont="1"/>
    <xf borderId="0" fillId="0" fontId="4" numFmtId="0" xfId="0" applyAlignment="1" applyFont="1">
      <alignment horizontal="center"/>
    </xf>
    <xf borderId="4" fillId="11" fontId="23" numFmtId="0" xfId="0" applyAlignment="1" applyBorder="1" applyFont="1">
      <alignment horizontal="left"/>
    </xf>
    <xf borderId="4" fillId="11" fontId="23" numFmtId="0" xfId="0" applyBorder="1" applyFont="1"/>
    <xf borderId="2" fillId="11" fontId="4" numFmtId="0" xfId="0" applyBorder="1" applyFont="1"/>
    <xf borderId="2" fillId="11" fontId="4" numFmtId="0" xfId="0" applyAlignment="1" applyBorder="1" applyFont="1">
      <alignment horizontal="center"/>
    </xf>
    <xf borderId="1" fillId="11" fontId="4" numFmtId="0" xfId="0" applyAlignment="1" applyBorder="1" applyFont="1">
      <alignment horizontal="center" shrinkToFit="0" wrapText="1"/>
    </xf>
    <xf borderId="1" fillId="10" fontId="4" numFmtId="0" xfId="0" applyAlignment="1" applyBorder="1" applyFont="1">
      <alignment horizontal="center"/>
    </xf>
    <xf borderId="1" fillId="2" fontId="4" numFmtId="0" xfId="0" applyAlignment="1" applyBorder="1" applyFont="1">
      <alignment horizontal="center"/>
    </xf>
    <xf borderId="1" fillId="4" fontId="4" numFmtId="0" xfId="0" applyAlignment="1" applyBorder="1" applyFont="1">
      <alignment horizontal="center"/>
    </xf>
    <xf borderId="4" fillId="10" fontId="23" numFmtId="0" xfId="0" applyAlignment="1" applyBorder="1" applyFont="1">
      <alignment horizontal="center"/>
    </xf>
    <xf borderId="4" fillId="2" fontId="23" numFmtId="0" xfId="0" applyAlignment="1" applyBorder="1" applyFont="1">
      <alignment horizontal="center"/>
    </xf>
    <xf borderId="4" fillId="4" fontId="23" numFmtId="0" xfId="0" applyAlignment="1" applyBorder="1" applyFont="1">
      <alignment horizontal="center"/>
    </xf>
    <xf borderId="4" fillId="11" fontId="23" numFmtId="0" xfId="0" applyAlignment="1" applyBorder="1" applyFont="1">
      <alignment horizontal="center"/>
    </xf>
    <xf borderId="0" fillId="0" fontId="23"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4" Type="http://customschemas.google.com/relationships/workbookmetadata" Target="metadata"/></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3.jpg"/><Relationship Id="rId3"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2</xdr:row>
      <xdr:rowOff>152400</xdr:rowOff>
    </xdr:from>
    <xdr:ext cx="6962775" cy="26289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20</xdr:row>
      <xdr:rowOff>142875</xdr:rowOff>
    </xdr:from>
    <xdr:ext cx="6962775" cy="2676525"/>
    <xdr:pic>
      <xdr:nvPicPr>
        <xdr:cNvPr id="0" name="image3.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152400</xdr:colOff>
      <xdr:row>41</xdr:row>
      <xdr:rowOff>152400</xdr:rowOff>
    </xdr:from>
    <xdr:ext cx="6867525" cy="5162550"/>
    <xdr:pic>
      <xdr:nvPicPr>
        <xdr:cNvPr id="0" name="image2.jpg" title="Image"/>
        <xdr:cNvPicPr preferRelativeResize="0"/>
      </xdr:nvPicPr>
      <xdr:blipFill>
        <a:blip cstate="print" r:embed="rId3"/>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_rels/pivotCacheDefinition2.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AC1000" sheet="master"/>
  </cacheSource>
  <cacheFields>
    <cacheField name="partner" numFmtId="0">
      <sharedItems containsBlank="1">
        <s v="SEFSC"/>
        <s v="SEFSC/SCDNR"/>
        <s v="FWRI"/>
        <s v="SCDNR"/>
        <m/>
        <s v="SEFSC/GADNR"/>
        <s v="SCNDR"/>
        <s v="NOS/SEFSC"/>
        <s v="SEFSC/NCSU/GADNR"/>
        <s v="SEFSC/GADNR/NCSU"/>
        <s v="SEFSC/FWRI/NOS"/>
        <s v="NOS/FWRI/SEFSC/USF/UM/AOML"/>
        <s v="?"/>
        <s v="SEFSC/AOML"/>
        <s v="FWRI/SEFSC"/>
        <s v="SEFSC/NCSU"/>
        <s v="SEFSC/OST/ACCSP"/>
      </sharedItems>
    </cacheField>
    <cacheField name="heading" numFmtId="0">
      <sharedItems containsBlank="1">
        <s v="I. Short Term research needs for stock assessments to be completed in 2020-2023"/>
        <s v=" "/>
        <m/>
        <s v="II. Long Term research needs for stock assessments to be developed within the next 5 years."/>
        <s v="III. Short Term Needs for Spawning Special Management Zones to be completed in the next 5 years."/>
        <s v="IV. Short Term Needs for MPA monitoring to be completed within the next 5 years."/>
        <s v="V. Long Term Needs to be developed within the next 5 years."/>
        <s v="VI. Habitat Research and Monitoring Needs"/>
        <s v="VII. Specific Monitoring Priorities"/>
        <s v="VIII. SPECIFIC ANNUAL REPORTING REQUESTS"/>
      </sharedItems>
    </cacheField>
    <cacheField name="topic" numFmtId="0">
      <sharedItems containsBlank="1">
        <s v="• Operational assessment for Spanish Mackerel, mid-2020:"/>
        <s v="o Updated maturity data from both sexes for fish below 275mm FL."/>
        <s v="o Evaluate stock structure using updated data and modern techniques, such as genetics. In particular evaluate if there is newer data available on steepness from other analyses of S-R for pelagic stocks with similar reproductive strategies."/>
        <s v="• Operational assessment for Gag, mid-2020:"/>
        <s v="o Explore larval transport and modeling efforts associated with development of an IOOS to gain insight into larval connectivity and transport."/>
        <s v="o Develop a solution to address species mis-identification with Black Grouper."/>
        <s v="• Red Snapper Operational Assessment, 2021:"/>
        <s v="o Improved and updated bycatch mortality estimates"/>
        <s v="• Gray Triggerfish Research Track Assessment 2022:"/>
        <s v="o Address age determination issues for Gray Triggerfish by January 2020 so age structures can be evaluated for a research track assessment tentatively scheduled for 2021, including re-aging of the spines by the start of the RT."/>
        <s v="• Black Sea Bass Operational Assessment 2021:"/>
        <s v="o Investigate discard mortality due to hooks in shallow waters (&lt;10m)."/>
        <s v="o Recommend the use of more direct methods of estimating M, such as Tag-Recapture studies."/>
        <s v="• Red Grouper Operational Assessment 2021:"/>
        <s v="o Evaluate sample size cutoffs for using age and length compositions. What should be the minimum standards, and how does this interplay with the number of age and length classes modeled in the assessment?"/>
        <s v="o Conduct a simulation study to evaluate the performance of the various likelihood formulations that have been used for fitting age and length composition data under sampling conditions realistic in the southeast U.S."/>
        <s v="• Mutton Snapper Assessment, 2021:"/>
        <s v="o Evaluate the discard mortality estimates for Mutton Snapper and conduct studies to either confirm or refine these estimates."/>
        <s v="o Evaluate the conversion factors used to convert landed weight to whole weight. Preliminary comparisons suggest a lower percentage difference between gutted weight and whole weight at comparable sizes than is currently used."/>
        <s v="• White Grunt Research Track Assessment, 2023"/>
        <s v="o Conduct stock identification studies for White Grunt."/>
        <s v="SAFMC Research and Monitoring Prioritization"/>
        <s v="SERFS indices available for most species"/>
        <m/>
        <s v="II. Long Term research needs for stock assessments to be developed within the next 5 years."/>
        <s v="• General assessment topics"/>
        <s v="o Evaluate assessment projection performance, considering their ability to estimate landings, recruitment, and biomass levels."/>
        <s v="o Research needs for Protogynous stocks, particularly groupers and Black Sea Bass:"/>
        <s v=" Investigate possible effects of hermaphroditism on the steepness parameter."/>
        <s v=" Investigate temporal patterns in sexual transition and develop explanations for any patterns identified."/>
        <s v=" Investigate methods for incorporating the dynamics of sexual transition in assessment models."/>
        <s v="• Spanish Mackerel"/>
        <s v="o Need observer coverage of fisheries that catch Spanish Mackerel (gillnets, castnets, handlines, poundnets, and shrimp trawls) for bycatch estimates."/>
        <s v="o Examine how schooling or migratory dynamics may influence the catchability of the species. In particular, research the assumption of the hyperstability of indices that sample the schooling portion of the stock."/>
        <s v="• Gag"/>
        <s v="o Evaluate otolith chemistry as an approach to define Gag population structure."/>
        <s v="o Compare genetics of spawning Gag captured by commercial fishermen to juveniles collected in different areas in subsequent months to determine the source of recruits. Consider expanding research to include samples from Mexico to explore gene flow and con"/>
        <s v="• Red Snapper"/>
        <s v="o Additional acoustic and traditional tagging is needed on known spawning locations to document spawning migrations or aggregations and return of fish to non-spawning areas."/>
        <s v="o Evaluate the effects of environmental variation on the changes in recruitment and survivorship."/>
        <s v="o Investigate possible historical changes in sexual maturity. The current estimate of age of sexual maturity is low and unusual for other Lutjanids."/>
        <s v="• Black Sea Bass"/>
        <s v="o Investigate the potential for a range shift in the black sea bass population, and the potential causes, such as climate change."/>
        <s v="Red Grouper"/>
        <s v="o Evaluate the frequency and magnitude of recruitment coming from the Gulf of Mexico and south."/>
        <s v="• Mutton Snapper"/>
        <s v="o Design a multi-year study to collect age and gonad samples at spawning sites during the spawning season. This should entail identifying the diurnal usage patterns at spawning sites during the year."/>
        <s v="o Collect more information on commercial and recreational discards, including some validation using at-sea sampling."/>
        <s v="III. Short Term Needs for Spawning Special Management Zones to be completed in the next 5 years."/>
        <s v="• Document spawning within Spawning SMZs by priority species in the Snapper Grouper complex."/>
        <s v="• Collect baseline data for Spawning SMZs."/>
        <s v="• Evaluate the sampling program of the Spawning SMZs. The evaluation should review data on compliance, spawning, and determine if current sampling targets are sufficient."/>
        <s v="• Develop methods for incorporating the impacts of Spawning SMZs on management actions and stock status."/>
        <s v="• Use hydrodynamic modeling to look at connectivity between SMZs and other habitats."/>
        <s v="IV. Short Term Needs for MPA monitoring to be completed within the next 5 years."/>
        <s v="• Maintain annual monitoring to collect data inside and outside the MPAs to characterize MPAs and enable comparison to reference sites. Identify fish population demographics (e.g. size and age structure, sex ratio, species use of habitat by life stage, sp"/>
        <s v="• Characterize spawning by managed species within the MPAs."/>
        <s v="• Complete multibeam surveys of the MPAs."/>
        <s v="• Evaluate the sampling program of the SAFMC MPAs. The evaluation should review data on compliance, species abundance and diversity, and determine if current sampling targets are sufficient."/>
        <s v="• Develop methods for incorporating the impacts of MPA on management actions and stock status."/>
        <s v="• Use hydrodynamic modeling to look at connectivity between MPAs and other habitats."/>
        <s v="V. Long Term Needs to be developed within the next 5 years."/>
        <s v="• Consider acoustic tagging projects for addressing area-based management research and monitoring needs as noted in the SSMZ and MPA sections."/>
        <s v="• Obtain life history traits for all species listed as either Level 1 or 2 in Table 1, including von Bertalanffy growth parameters, maturity, and reproductive rates."/>
        <s v="• Initiate long-term continuous monitoring of age structures in the South Atlantic for all species listed as either Level 1 or 2 in Table 1. "/>
        <s v="• Develop models to predict changes to shrimp, shallow water and deepwater coral, Snapper Grouper, Dolphin Wahoo, and Mackerel populations due to climate change, including changes to species’ distribution, movements, and reproductive patterns."/>
        <s v="• Evaluate the cumulative economic and social impacts of existing regulations on the multi-species Snapper Grouper fishery in the South Atlantic."/>
        <s v="• Evaluate management strategies to reduce discard mortality in the multi-species Snapper Grouper fishery."/>
        <s v="• Validate age determination for species in the Snapper-Grouper FMP."/>
        <s v="• Provide an evaluation of the independent survey and biological sampling information available for all SAFMC managed stocks that are currently unassessed. This evaluation should document past sampling intensity and current sampling targets and provide gu"/>
        <s v="• Conduct tagging studies of Snapper Grouper species, including the Mid-Atlantic, Gulf, and SA regions, to evaluate movements and estimate demographic rates between regions."/>
        <s v="• Update reproductive biology work on shallow water groupers (Red Grouper), to determine latitudinal variation in spawning periodicity and habits."/>
        <s v="• Investigate juvenile habitat and abundance of shallow water groupers (such as Gag and Red Grouper), to evaluate the effectiveness of current regulations in protecting these species, by looking at changes in abundance and frequency of occurrence."/>
        <s v="• Develop a program for monitoring/evaluating compliance with the use of descending/venting devices."/>
        <s v="VI. Habitat Research and Monitoring Needs"/>
        <s v="• Map coral distribution in the South Atlantic region."/>
        <s v="• Monitor health of coral reef systems."/>
        <s v="VII. Specific Monitoring Priorities"/>
        <s v="Increase funding for fisheries independent monitoring in the South Atlantic. Specific needs include:"/>
        <s v="o Restoring MARMAP funding to a minimum of $850,000 annually."/>
        <s v="o Funding MARMAP sufficiently to support reinitiating long bottom longline sampling that provides the only abundance information for deepwater stocks such as Tilefish."/>
        <s v="o Maintaining funding for SEAMAP at levels sufficient to support long-term fishery independent survey operations."/>
        <s v="o Maintaining funding for SEFIS to support video survey work."/>
        <s v="o Increasing funding for SEFIS to support the use of stereo cameras, or other such technology, to measure fish length during the video survey."/>
        <s v="o Providing funding for the MPA/SMZ monitoring needs noted above."/>
        <s v="• Monitor the mixing rates of Gulf and South Atlantic King Mackerel. Mixing rates may change over time and should therefore be regularly evaluated, although annual monitoring may not be necessary."/>
        <s v="• Implement a monitoring and research program to address issues relevant to ecosystem management. Topics include trophic interactions, food preferences, predator-prey relationships, and ecosystem connectivity."/>
        <s v="• Develop monitoring programs for Dolphin and Golden Crab that can support future quantitative stock assessments for these stocks."/>
        <s v="• Develop and implement new methods for decreasing uncertainty of recreational catch estimates for federally managed offshore species, including but not limited to enhancements to the MRIP survey, add-on surveys, and new methods for collecting recreationa"/>
        <s v="• Maintain/improve the ability to document commercial and recreational landings and discards."/>
        <s v="VIII. SPECIFIC ANNUAL REPORTING REQUESTS"/>
        <s v="• Provide by June 1 annually, SAFE reports that provide stock status including OFL and MSY, an evaluation of the management program including whether ACLs were met or AMs triggered and addressing reasons for such, results of independent fisheries monitori"/>
        <s v="• Provide by October 1 annually, a report on the SEFIS program that addresses survey sampling effort, biological sampling intensity, and survey findings for assessed species. This should include updated abundance index trends for all stocks sampled"/>
        <s v="• Provide annual progress reports, by the SEFSC at the June Council meeting, detailing efforts to implement the research recommendations noted in Council Research and Monitoring Plans."/>
      </sharedItems>
    </cacheField>
    <cacheField name="status" numFmtId="0">
      <sharedItems containsBlank="1">
        <s v="ongoing"/>
        <s v="delayed"/>
        <s v="completed "/>
        <m/>
        <s v=" "/>
      </sharedItems>
    </cacheField>
    <cacheField name="status 2023" numFmtId="0">
      <sharedItems containsBlank="1">
        <s v="completed"/>
        <s v="ongoing"/>
        <s v="delayed"/>
        <m/>
        <s v=" "/>
      </sharedItems>
    </cacheField>
    <cacheField name="status 2025" numFmtId="0">
      <sharedItems containsBlank="1">
        <s v="completed"/>
        <s v="delayed"/>
        <s v="ongoing"/>
        <m/>
      </sharedItems>
    </cacheField>
    <cacheField name="Comments" numFmtId="0">
      <sharedItems containsBlank="1">
        <s v="cancelled"/>
        <s v="SCDNR SEAMAP Coastal Trawl Survey samples taken since the previous assessment have already been staged and there is an expectation that these samples will be taken and staged histologically moving forward."/>
        <s v="lack of resources"/>
        <m/>
        <s v="Karnauskas, M, K Shertzer, CB Paris, N Farmer, T Switzer, S Loweree-Barbieri, GT Kellison, R He, AC Vaz.  2022.  Source-sink recruitment of red snapper: Connectivity between the Gulf of Mexico and Atlantic Ocean.  Fisheries Oceanography. https://doi.org/1"/>
        <s v="this was addressed as part of the Sedar 71 gag assessment (POC: Vivian Matter) but may need additional attention"/>
        <s v="completed as part of the stock assessment"/>
        <s v="addressed potential changes to discard mortality rates in the most recent stock assessment"/>
        <s v="No effort toward this"/>
        <s v="Red Grouper was put back on the SEDAR schedule to be completed as a benchmark assessment"/>
        <s v="see notes on Dirichlet multinomial"/>
        <s v="models now use Dirichlet multinomial as best practice; Paper in review right now (lead author =Nick Fisch, UFL, NOAA pop dyn fellow)"/>
        <s v="FWRI partners "/>
        <s v="For which species...just mutton snapper? Though the task of updating W-W conversions would belong to the LH group, there is currently an FIS proposal for a morphometric database that once developed could be used to at least house the different conversions"/>
        <s v="delayed indefinitely"/>
        <s v="O'Donnell et al. (2019) using genetic methods found that White Grunt should be separated into 2 stocks in the Atlantic (Carolinas and Southeast Florida including the Keys).&#10;O'Donnell, TP, Reichert, MJM, and Darden, TL. Genetic Population Structure of Whit"/>
        <s v="Trap- and video-based indices for priority species are generated and updated annually by SCDNR and SEFSC, respectively. Video indies can be viewed via the SEAFiSh data visualizer."/>
        <s v="delayed - no devoted resources"/>
        <s v=" "/>
        <s v="lack or resources"/>
        <s v="We currently are maintaining our offshore acoustic array capable of detecting acoustically tagged Red Snapper (and other species of interest). We are not independently tagging Red Snapper at this time. &#10;We have submitted a proposal in conjunction with Gra"/>
        <s v="Lost post-doc that was hired to focus on this."/>
        <s v="2019 MARFIN • Making Full Use of Biological Samples: Obtaining Age and Reproductive Information for Reef Fish Species from Previously Obtained Samples"/>
        <s v="The potential for range shift is addressed in South Atlantic Climate Vulnerability Assessment and a related Craig et al. manuscript that has been accepted for publication.  An analysis of change in spatial distribution over time of black sea bass is inclu"/>
        <s v="Model-driven assessments of red snapper and scamp connectivity between Gulf and South Atlantic regions have been completed - see publications cited below.  Connectivity has been evaluated but is not yet published for black sea bass, gag, and red grouper ("/>
        <s v="lack of resources resulitng in reduced sampling in the South Atlantic"/>
        <s v="no efforts currently underway to measure spawning within SMZs"/>
        <s v="SERFS sampling sites occur in several Spawning SMZs, resulting in sample collections relevant for late spring/summer spawners.  For those SMZs, we have a limited time series of data that can be explored to examine temporal changes."/>
        <s v="Models have been developed and analyses are continuing (Brothers and Vaz)"/>
        <s v="SERFS sampling sites occur in several MPAsresulting in a limited time series of data that can be explored to examine temporal changes.&#10;The SAB MPA project targeted this data need with respect to species identification and number, but used non-destructive "/>
        <s v="no efforts currently underway to measure spawning within MPAs"/>
        <s v="All MPAs have, at a minimum, been partially mapped.  There are unmapped areas in the deeper portions of several MPAs which are beyond the range of sensors currently available on NOAA vessels used for the survey.  There is good coordination between SEFSC p"/>
        <s v="Models have been developed and analyses are continuing (Vaz &amp; Brothers); FWRI works with partners from Louisiana State University and UCLouvain to model coral disease dispersal and coral larval dispersal using the SLIM hydrodynamic connectivity model."/>
        <s v="See, for example, the following acoustic-tagging based publications: &#10;https://www.nature.com/articles/s41598-018-37527-1&#10;https://www.nature.com/articles/s41598-021-88806-3"/>
        <s v="2019 MARFIN Making Full Use of Biological Samples: Obtaining Age and Reproductive Information for Reef Fish Species from Previously Obtained Samples"/>
        <s v="2019 MARFIN (3) Making Full Use of Biological Samples: Obtaining Age and Reproductive Information for Reef Fish Species from Previously Obtained Samples  •    Expansion of a fishery-independent, deep-water snapper-grouper survey to optimize abundance and "/>
        <s v="Climate Fisheries Initiative, Climate Regional Action Plans"/>
        <s v="economics state of the SG fishery presented to Council at June 2019"/>
        <s v="Vecchio, Julie, Dominique Lazarre, Beverly Sauls. 2020. Utility and Usage of Descender Devices in the Red Snapper Recreational Fishery in the South Atlantic. SEDAR73-WP15. SEDAR, North Charleston, SC. 16 pp.&#10;Rudershausen PJ, Runde BJ, Tharp RM, Merrell JH"/>
        <s v="Age validation of Red Porgy has been completed.  Age validation studies of Gray Triggerfish, Black Sea Bass and Vermilion Snapper are ongoing  -    GADNR   We are collaborating with Florida FWC to age our Red Snapper otoliths collected through carcass don"/>
        <s v="A species-specific assessment of the degree of information provided, by fishery-independent survey, will be initiated in 2021 for South Atlantic species."/>
        <s v="2019 MARFIN • Developing indices of relative abundance and size/age composition for the assessment of Red Snapper and other reef fishes in the U.S. South Atlantic using data from a fishery-independent hooked-gear survey  GA DNR We currently are maintainin"/>
        <s v="2019 MARFIN Making Full Use of Biological Samples: Obtaining Age and Reproductive Information for Reef Fish Species from Previously Obtained Samples -       &#10;"/>
        <s v="Vechio et al  "/>
        <s v="CRCP-funded deep-reef mapping and analysis is ongoing for the SE Florida and FL Keys region"/>
        <s v="NCRMP bi-annual (even years) coral reef fish and habitat sampling in SE Florida and the FL Keys.&#10;&#10;FWRI participates in regional mapping prioritization projects led by the University of South Florida and the Florida Institute of Oceanography to guide futur"/>
        <s v="with level funding and rising costs make this a challenge"/>
        <s v="SADL"/>
        <s v="genomic approaches to stock mixing"/>
        <s v="A South Atlantic Ecosystem Status Report (ESR) was finalized in 2021; an update ins planned but not yet iniitiated.  The SAFMC funds FWRI to develop a regional ecosystem model that incorporates trophic interactions, diet information, predator-prey relatio"/>
        <s v="Dolphin-Wahoo stakeholder workshops, MARFIN •        Development and application of a management strategy evaluation tool: tradeoffs between the management objective of recreational and commercial fisheriesDolphin MSE (Jie Cao and Matt Damiano) "/>
        <s v="S&amp;T research and development in this area:&#10;1) At some point in 2019/2020, S&amp;T was able to increase the annual APAIS funding for the Atlantic coast in the ACCSP region (so not just NC-GA) by $900K and are working with ACCSP and the state partners on sample"/>
        <s v="2020 CRP: Functional electronic monitoring of the Gulf of Mexico reef fish fishery, Phase II:Tactical assessment of bycatch, discards, and community structure including highly migratory"/>
        <s v="Recreational data and documentation used in SAFE report last provided in June 2020. (VM)"/>
      </sharedItems>
    </cacheField>
    <cacheField name="2023 update" numFmtId="0">
      <sharedItems containsBlank="1">
        <s v="Completed"/>
        <m/>
        <s v="A model-driven assessment of red snapper connectivity between Gulf and South Atlantic regions has been published. Assessments of regional connectivity for scamp have been submitted for publication."/>
        <s v="entering assessment phase as of 5/2023"/>
        <s v="The NMFS age validation study was completed (ms in journal review) and results shared with SCDNR, the other primary age data contributor. The study resulted in an update to the age reading methodology.  The updated method was applied to a set of spines fr"/>
        <s v="addressed potential changes to discard mortality rates in the most recent stock assessment"/>
        <s v="see catch level working group recommendations."/>
        <s v="Biological data are being compiled and simulations will be run in late 2023"/>
        <s v="NMFS currently has a FT-NIRS project underway to age white grunt from both stocks in the South Atlantic. Red hind updated age, growth and mortlaity estimates are complete (ms in review). "/>
        <s v="7y"/>
        <s v="Scott Crosson et al manuscript on in review"/>
        <s v="NMFS age validation of gray triggerfish is complete. Expanding use of the GTF updated age reading methodology in collaboration with Gulf of Mexico study by Drs. Chamberlin and Patterson at UFL. Age validation study of black sea bass and vermilion snapper "/>
        <s v="(Todd's comment: who is the lead on the species-specific assessment referenced in cell F71?  I think the assessment would be relatively straightforward to complete.)"/>
        <s v="Part of the FY23 SATL reef fish spend plan"/>
        <s v="Deeper-water multibeam mapping of coral reef habitats is planned or ongoing in the upper FL Keys and southeast FL region (Matt Johnson = SEFSC POC)."/>
        <s v="The annual NOAA-led NCRMP surveys directly address this need, as do ESA-listed coral monitoring efforts in the FL Keys led by SEFSC personnel (Ladd et al.)."/>
        <s v="230K sent to SCNDR from the 1.8M reef fish funds"/>
        <s v="The SADL survey is now established as an annual survey and will undergo SSC review in 2023. "/>
        <s v="see report on KMK omics"/>
        <s v="ongoing MSE for dolphin"/>
        <s v="draft safe reports are available"/>
      </sharedItems>
    </cacheField>
    <cacheField name="Any Link (to publications, webpage, etc)" numFmtId="0">
      <sharedItems containsBlank="1">
        <s v="https://sedarweb.org/documents/sedar-78-stock-assessment-report-south-atlantic-spanish-mackerel-revised-july-2022/"/>
        <m/>
        <s v="https://sedarweb.org/documents/sedar-71-stock-assessment-report-south-atlantic-gag/"/>
        <s v="https://onlinelibrary.wiley.com/doi/full/10.1111/fog.12607"/>
        <s v="http://sedarweb.org/sedar-73-stock-assessment-report-south-atlantic-red-snapper"/>
        <s v="https://sedarweb.org/assessments/sedar-82/"/>
        <s v="https://sedarweb.org/documents/sedar-76-stock-assessment-report-south-atlantic-black-sea-bass/"/>
        <s v="https://sedarweb.org/assessments/sedar-86/"/>
        <s v="https://sedarweb.org/assessments/sedar-79/"/>
        <s v="https://www.fisheries.noaa.gov/data-tools/southeast-abundance-fish-and-shrimp-data-visualizer"/>
        <s v="https://onlinelibrary.wiley.com/doi/10.1111/fog.12607"/>
        <s v="https://www.nature.com/articles/s41598-021-88806-3"/>
        <s v="https://www.st.nmfs.noaa.gov/Assets/ecosystems/climate/documents/raps/tech_memos/Draft_South_Atlantic_Regional_Action_Plan_for_public_review%202.14.17.pdf"/>
        <s v="https://repository.library.noaa.gov/view/noaa/19802"/>
        <s v="http://sedarweb.org/docs/wpapers/SEDAR73_WP15_Utility%20and%20Usage%20of%20Descender%20Devices%20in%20the%20Red%20Snapper%20Recreational%20Fishery%20in%20the%20South%20Atlantic_revised12.4.2020.pdf"/>
        <s v="http://sedarweb.org/docs/wpapers/S60_WP03_Potts_etal_NMFSAgeReadingChanges_12.21.2018_0.pdf"/>
        <s v="see SADL presentation: https://drive.google.com/drive/folders/1diRhsnsJZY0rn75vyXed3nB3uxVZuaso"/>
        <s v="Bacheler et al. recent publication: https://www.int-res.com/abstracts/meps/v698/p111-123/"/>
        <s v="Matt Lauretta project"/>
        <s v="https://safmc.net/download/BB%20RecWorkgroup%20Feb2021/A3b_MRIP_Presentation_Rare_Events.pdf"/>
        <s v="http://sedarweb.org/docs/wpapers/S68_DW_13_MRIP_metadata.pdf"/>
      </sharedItems>
    </cacheField>
    <cacheField name="2025 update" numFmtId="0">
      <sharedItems containsBlank="1">
        <m/>
        <s v="no progress"/>
        <s v="abandoned"/>
        <s v="aging issues unresolved"/>
        <s v="no effort towards this"/>
        <s v="abandoned due to 2 stock issue"/>
        <s v="delayed indefinitely"/>
        <s v="completed through 2024 for trap catches"/>
        <s v="mostly delayed due to loss of staff"/>
        <s v="completed and presented at SEDAR90-Red Snapper. Potential sample size issues and spatial collections in earlier time periods (prior to 2010 when SEFIS came onboard) due to abundance and/or changes in survey universe and density of sampling"/>
        <s v="lacking summarization and final report. SCDNR has collected black sea bass fin clips from Massachusetts through Florida to explore spatial and temporal population structuring in the Atlantic waters along the eastern United States. This was funded by the S"/>
        <s v="lack of resources"/>
        <s v="ongoing and assisting TNC with life history processing and staging/ageing"/>
        <s v="Models have been developed and analyses are continuing"/>
        <s v="Continued chevron video trap sampling of MPAs and adjacent areas."/>
        <s v="acoustic tagging of red snapper is part of the SARSP"/>
        <s v="ongoing"/>
      </sharedItems>
    </cacheField>
    <cacheField name="new links">
      <sharedItems containsBlank="1" containsMixedTypes="1" containsNumber="1" containsInteger="1">
        <m/>
        <s v="https://sedarweb.org/documents/sedar-79-rd06-s74-ap-01-a-meta-analysis-of-red-snapper-lutjanus-campechanus-discard-mortality-in-the-gulf-of-mexico/"/>
        <n v="0.0"/>
        <s v="https://sedarweb.org/documents/sedar-90-dw-22-update-of-red-snapper-lutjanus-campechanus-reproductive-life-history-from-the-marmap-serfs-program/"/>
        <s v="All historic (prior to 2023) reproduction samples have been staged and all species but Vermilion Snapper have been completed for age estimates, with those expected by the end of 2025"/>
        <s v="All historic (prior to 2023) otoliths have been staged except for Vermilion Snapper, with those expected by the end of 2025"/>
        <s v="sample collection and life history processing continues"/>
      </sharedItems>
    </cacheField>
    <cacheField name=" " numFmtId="0">
      <sharedItems containsString="0" containsBlank="1">
        <m/>
      </sharedItems>
    </cacheField>
    <cacheField name=" 2" numFmtId="0">
      <sharedItems containsString="0" containsBlank="1">
        <m/>
      </sharedItems>
    </cacheField>
    <cacheField name=" 3" numFmtId="0">
      <sharedItems containsString="0" containsBlank="1">
        <m/>
      </sharedItems>
    </cacheField>
    <cacheField name=" 4" numFmtId="0">
      <sharedItems containsString="0" containsBlank="1">
        <m/>
      </sharedItems>
    </cacheField>
    <cacheField name=" 5" numFmtId="0">
      <sharedItems containsString="0" containsBlank="1">
        <m/>
      </sharedItems>
    </cacheField>
    <cacheField name=" 6" numFmtId="0">
      <sharedItems containsString="0" containsBlank="1">
        <m/>
      </sharedItems>
    </cacheField>
    <cacheField name=" 7" numFmtId="0">
      <sharedItems containsString="0" containsBlank="1">
        <m/>
      </sharedItems>
    </cacheField>
    <cacheField name=" 8" numFmtId="0">
      <sharedItems containsString="0" containsBlank="1">
        <m/>
      </sharedItems>
    </cacheField>
    <cacheField name=" 9" numFmtId="0">
      <sharedItems containsString="0" containsBlank="1">
        <m/>
      </sharedItems>
    </cacheField>
    <cacheField name=" 10" numFmtId="0">
      <sharedItems containsString="0" containsBlank="1">
        <m/>
      </sharedItems>
    </cacheField>
    <cacheField name=" 11" numFmtId="0">
      <sharedItems containsString="0" containsBlank="1">
        <m/>
      </sharedItems>
    </cacheField>
    <cacheField name=" 12" numFmtId="0">
      <sharedItems containsString="0" containsBlank="1">
        <m/>
      </sharedItems>
    </cacheField>
    <cacheField name=" 13" numFmtId="0">
      <sharedItems containsString="0" containsBlank="1">
        <m/>
      </sharedItems>
    </cacheField>
    <cacheField name=" 14" numFmtId="0">
      <sharedItems containsString="0" containsBlank="1">
        <m/>
      </sharedItems>
    </cacheField>
    <cacheField name=" 15" numFmtId="0">
      <sharedItems containsString="0" containsBlank="1">
        <m/>
      </sharedItems>
    </cacheField>
    <cacheField name=" 16" numFmtId="0">
      <sharedItems containsString="0" containsBlank="1">
        <m/>
      </sharedItems>
    </cacheField>
    <cacheField name=" 17" numFmtId="0">
      <sharedItems containsString="0" containsBlank="1">
        <m/>
      </sharedItems>
    </cacheField>
    <cacheField name=" 18" numFmtId="0">
      <sharedItems containsString="0" containsBlank="1">
        <m/>
      </sharedItems>
    </cacheField>
  </cacheFields>
</pivotCacheDefinition>
</file>

<file path=xl/pivotCache/pivotCacheDefinition2.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D78" sheet="shortlist"/>
  </cacheSource>
  <cacheFields>
    <cacheField name="partner" numFmtId="0">
      <sharedItems containsBlank="1">
        <s v="SEFSC"/>
        <s v="SEFSC/SCDNR"/>
        <s v="FWRI"/>
        <s v="SCDNR"/>
        <s v="SEFSC/GADNR"/>
        <m/>
        <s v="?"/>
        <s v="SEFSC/NCSU/GADNR"/>
        <s v="SEFSC/GADNR/NCSU"/>
        <s v="SEFSC/FWRI"/>
        <s v="NOS/FWRI/SEFSC/USF/UM"/>
        <s v="SEFSC/AOML"/>
        <s v="FWRI/SEFSC"/>
        <s v="SEFSC/NCSU"/>
        <s v="SEFSC/OST/ACCSP"/>
      </sharedItems>
    </cacheField>
    <cacheField name="heading" numFmtId="0">
      <sharedItems>
        <s v="I. Short Term research needs for stock assessments to be completed in 2020-2023"/>
        <s v="II. Long Term research needs for stock assessments to be developed within the next 5 years."/>
        <s v="III. Short Term Needs for Spawning Special Management Zones to be completed in the next 5 years."/>
        <s v="IV. Short Term Needs for MPA monitoring to be completed within the next 5 years."/>
        <s v="V. Long Term Needs to be developed within the next 5 years."/>
        <s v="VI. Habitat Research and Monitoring Needs"/>
        <s v="VII. Specific Monitoring Priorities"/>
        <s v="VIII. SPECIFIC ANNUAL REPORTING REQUESTS"/>
      </sharedItems>
    </cacheField>
    <cacheField name="topic" numFmtId="0">
      <sharedItems>
        <s v="• Operational assessment for Spanish Mackerel, mid-2020:"/>
        <s v="o Updated maturity data from both sexes for fish below 275mm FL."/>
        <s v="o Evaluate stock structure using updated data and modern techniques, such as genetics. In particular evaluate if there is newer data available on steepness from other analyses of S-R for pelagic stocks with similar reproductive strategies."/>
        <s v="• Operational assessment for Gag, mid-2020:"/>
        <s v="o Explore larval transport and modeling efforts associated with development of an IOOS to gain insight into larval connectivity and transport."/>
        <s v="o Develop a solution to address species mis-identification with Black Grouper."/>
        <s v="• Red Snapper Operational Assessment, 2021:"/>
        <s v="o Improved and updated bycatch mortality estimates"/>
        <s v="• Gray Triggerfish Research Track Assessment 2022:"/>
        <s v="o Address age determination issues for Gray Triggerfish by January 2020 so age structures can be evaluated for a research track assessment tentatively scheduled for 2021, including re-aging of the spines by the start of the RT."/>
        <s v="• Black Sea Bass Operational Assessment 2021:"/>
        <s v="o Investigate discard mortality due to hooks in shallow waters (&lt;10m)."/>
        <s v="o Recommend the use of more direct methods of estimating M, such as Tag-Recapture studies."/>
        <s v="• Red Grouper Operational Assessment 2021:"/>
        <s v="o Evaluate sample size cutoffs for using age and length compositions. What should be the minimum standards, and how does this interplay with the number of age and length classes modeled in the assessment?"/>
        <s v="o Conduct a simulation study to evaluate the performance of the various likelihood formulations that have been used for fitting age and length composition data under sampling conditions realistic in the southeast U.S."/>
        <s v="• Mutton Snapper Assessment, 2021:"/>
        <s v="o Evaluate the discard mortality estimates for Mutton Snapper and conduct studies to either confirm or refine these estimates."/>
        <s v="o Evaluate the conversion factors used to convert landed weight to whole weight. Preliminary comparisons suggest a lower percentage difference between gutted weight and whole weight at comparable sizes than is currently used."/>
        <s v="• White Grunt Research Track Assessment, 2023"/>
        <s v="o Conduct stock identification studies for White Grunt."/>
        <s v="SERFS indices available for most species (Todd's note / addition: suggest changing the comment to something like &quot;Trap-based indices have been generated and updated annually by SCDNR.  Video-based indices have been developed for SEDAR-assessed species.  D"/>
        <s v="o Evaluate assessment projection performance, considering their ability to estimate landings, recruitment, and biomass levels."/>
        <s v=" Investigate possible effects of hermaphroditism on the steepness parameter."/>
        <s v=" Investigate temporal patterns in sexual transition and develop explanations for any patterns identified."/>
        <s v=" Investigate methods for incorporating the dynamics of sexual transition in assessment models."/>
        <s v="o Need observer coverage of fisheries that catch Spanish Mackerel (gillnets, castnets, handlines, poundnets, and shrimp trawls) for bycatch estimates."/>
        <s v="o Examine how schooling or migratory dynamics may influence the catchability of the species. In particular, research the assumption of the hyperstability of indices that sample the schooling portion of the stock."/>
        <s v="o Evaluate otolith chemistry as an approach to define Gag population structure."/>
        <s v="o Compare genetics of spawning Gag captured by commercial fishermen to juveniles collected in different areas in subsequent months to determine the source of recruits. Consider expanding research to include samples from Mexico to explore gene flow and con"/>
        <s v="o Additional acoustic and traditional tagging is needed on known spawning locations to document spawning migrations or aggregations and return of fish to non-spawning areas."/>
        <s v="o Evaluate the effects of environmental variation on the changes in recruitment and survivorship."/>
        <s v="o Investigate possible historical changes in sexual maturity. The current estimate of age of sexual maturity is low and unusual for other Lutjanids."/>
        <s v="o Investigate the potential for a range shift in the black sea bass population, and the potential causes, such as climate change."/>
        <s v="o Evaluate the frequency and magnitude of recruitment coming from the Gulf of Mexico and south."/>
        <s v="o Design a multi-year study to collect age and gonad samples at spawning sites during the spawning season. This should entail identifying the diurnal usage patterns at spawning sites during the year."/>
        <s v="o Collect more information on commercial and recreational discards, including some validation using at-sea sampling."/>
        <s v="• Document spawning within Spawning SMZs by priority species in the Snapper Grouper complex."/>
        <s v="• Collect baseline data for Spawning SMZs."/>
        <s v="• Evaluate the sampling program of the Spawning SMZs. The evaluation should review data on compliance, spawning, and determine if current sampling targets are sufficient."/>
        <s v="• Develop methods for incorporating the impacts of Spawning SMZs on management actions and stock status."/>
        <s v="• Use hydrodynamic modeling to look at connectivity between SMZs and other habitats."/>
        <s v="• Maintain annual monitoring to collect data inside and outside the MPAs to characterize MPAs and enable comparison to reference sites. Identify fish population demographics (e.g. size and age structure, sex ratio, species use of habitat by life stage, sp"/>
        <s v="• Characterize spawning by managed species within the MPAs."/>
        <s v="• Complete multibeam surveys of the MPAs."/>
        <s v="• Evaluate the sampling program of the SAFMC MPAs. The evaluation should review data on compliance, species abundance and diversity, and determine if current sampling targets are sufficient."/>
        <s v="• Develop methods for incorporating the impacts of MPA on management actions and stock status."/>
        <s v="• Use hydrodynamic modeling to look at connectivity between MPAs and other habitats."/>
        <s v="• Consider acoustic tagging projects for addressing area-based management research and monitoring needs as noted in the SSMZ and MPA sections."/>
        <s v="• Obtain life history traits for all species listed as either Level 1 or 2 in Table 1, including von Bertalanffy growth parameters, maturity, and reproductive rates."/>
        <s v="• Initiate long-term continuous monitoring of age structures in the South Atlantic for all species listed as either Level 1 or 2 in Table 1. "/>
        <s v="• Develop models to predict changes to shrimp, shallow water and deepwater coral, Snapper Grouper, Dolphin Wahoo, and Mackerel populations due to climate change, including changes to species’ distribution, movements, and reproductive patterns."/>
        <s v="• Evaluate the cumulative economic and social impacts of existing regulations on the multi-species Snapper Grouper fishery in the South Atlantic."/>
        <s v="• Evaluate management strategies to reduce discard mortality in the multi-species Snapper Grouper fishery."/>
        <s v="• Validate age determination for species in the Snapper-Grouper FMP."/>
        <s v="• Provide an evaluation of the independent survey and biological sampling information available for all SAFMC managed stocks that are currently unassessed. This evaluation should document past sampling intensity and current sampling targets and provide gu"/>
        <s v="• Conduct tagging studies of Snapper Grouper species, including the Mid-Atlantic, Gulf, and SA regions, to evaluate movements and estimate demographic rates between regions."/>
        <s v="• Update reproductive biology work on shallow water groupers (Red Grouper), to determine latitudinal variation in spawning periodicity and habits."/>
        <s v="• Investigate juvenile habitat and abundance of shallow water groupers (such as Gag and Red Grouper), to evaluate the effectiveness of current regulations in protecting these species, by looking at changes in abundance and frequency of occurrence."/>
        <s v="• Develop a program for monitoring/evaluating compliance with the use of descending/venting devices."/>
        <s v="• Map coral distribution in the South Atlantic region."/>
        <s v="• Monitor health of coral reef systems."/>
        <s v="Increase funding for fisheries independent monitoring in the South Atlantic. Specific needs include:"/>
        <s v="o Restoring MARMAP funding to a minimum of $850,000 annually."/>
        <s v="o Funding MARMAP sufficiently to support reinitiating long bottom longline sampling that provides the only abundance information for deepwater stocks such as Tilefish."/>
        <s v="o Maintaining funding for SEAMAP at levels sufficient to support long-term fishery independent survey operations."/>
        <s v="o Maintaining funding for SEFIS to support video survey work."/>
        <s v="o Increasing funding for SEFIS to support the use of stereo cameras, or other such technology, to measure fish length during the video survey."/>
        <s v="o Providing funding for the MPA/SMZ monitoring needs noted above."/>
        <s v="• Monitor the mixing rates of Gulf and South Atlantic King Mackerel. Mixing rates may change over time and should therefore be regularly evaluated, although annual monitoring may not be necessary."/>
        <s v="• Implement a monitoring and research program to address issues relevant to ecosystem management. Topics include trophic interactions, food preferences, predator-prey relationships, and ecosystem connectivity."/>
        <s v="• Develop monitoring programs for Dolphin and Golden Crab that can support future quantitative stock assessments for these stocks."/>
        <s v="• Develop and implement new methods for decreasing uncertainty of recreational catch estimates for federally managed offshore species, including but not limited to enhancements to the MRIP survey, add-on surveys, and new methods for collecting recreationa"/>
        <s v="• Maintain/improve the ability to document commercial and recreational landings and discards."/>
        <s v="• Provide by June 1 annually, SAFE reports that provide stock status including OFL and MSY, an evaluation of the management program including whether ACLs were met or AMs triggered and addressing reasons for such, results of independent fisheries monitori"/>
        <s v="• Provide by October 1 annually, a report on the SEFIS program that addresses survey sampling effort, biological sampling intensity, and survey findings for assessed species. This should include updated abundance index trends for all stocks sampled"/>
        <s v="• Provide annual progress reports, by the SEFSC at the June Council meeting, detailing efforts to implement the research recommendations noted in Council Research and Monitoring Plans."/>
      </sharedItems>
    </cacheField>
    <cacheField name="status" numFmtId="0">
      <sharedItems>
        <s v="ongoing"/>
        <s v="delayed"/>
        <s v="completed "/>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 Table 2023" cacheId="0" dataCaption="" compact="0" compactData="0">
  <location ref="A1:G13" firstHeaderRow="0" firstDataRow="1" firstDataCol="1"/>
  <pivotFields>
    <pivotField name="partner" compact="0" outline="0" multipleItemSelectionAllowed="1" showAll="0">
      <items>
        <item x="0"/>
        <item x="1"/>
        <item x="2"/>
        <item x="3"/>
        <item x="4"/>
        <item x="5"/>
        <item x="6"/>
        <item x="7"/>
        <item x="8"/>
        <item x="9"/>
        <item x="10"/>
        <item x="11"/>
        <item x="12"/>
        <item x="13"/>
        <item x="14"/>
        <item x="15"/>
        <item x="16"/>
        <item t="default"/>
      </items>
    </pivotField>
    <pivotField name="heading" axis="axisRow" compact="0" outline="0" multipleItemSelectionAllowed="1" showAll="0" sortType="ascending">
      <items>
        <item x="2"/>
        <item x="1"/>
        <item x="0"/>
        <item x="3"/>
        <item x="4"/>
        <item x="5"/>
        <item x="6"/>
        <item x="7"/>
        <item x="8"/>
        <item x="9"/>
        <item t="default"/>
      </items>
    </pivotField>
    <pivotField name="topic"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t="default"/>
      </items>
    </pivotField>
    <pivotField name="status" compact="0" outline="0" multipleItemSelectionAllowed="1" showAll="0">
      <items>
        <item x="0"/>
        <item x="1"/>
        <item x="2"/>
        <item x="3"/>
        <item x="4"/>
        <item t="default"/>
      </items>
    </pivotField>
    <pivotField name="status 2023" axis="axisCol" dataField="1" compact="0" outline="0" multipleItemSelectionAllowed="1" showAll="0" sortType="ascending">
      <items>
        <item x="3"/>
        <item x="4"/>
        <item x="0"/>
        <item x="2"/>
        <item x="1"/>
        <item t="default"/>
      </items>
    </pivotField>
    <pivotField name="status 2025" compact="0" outline="0" multipleItemSelectionAllowed="1" showAll="0">
      <items>
        <item x="0"/>
        <item x="1"/>
        <item x="2"/>
        <item x="3"/>
        <item t="default"/>
      </items>
    </pivotField>
    <pivotField name="Comment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t="default"/>
      </items>
    </pivotField>
    <pivotField name="2023 update"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Any Link (to publications, webpage, etc)"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2025 update" compact="0" outline="0" multipleItemSelectionAllowed="1" showAll="0">
      <items>
        <item x="0"/>
        <item x="1"/>
        <item x="2"/>
        <item x="3"/>
        <item x="4"/>
        <item x="5"/>
        <item x="6"/>
        <item x="7"/>
        <item x="8"/>
        <item x="9"/>
        <item x="10"/>
        <item x="11"/>
        <item x="12"/>
        <item x="13"/>
        <item x="14"/>
        <item x="15"/>
        <item x="16"/>
        <item t="default"/>
      </items>
    </pivotField>
    <pivotField name="new links" compact="0" outline="0" multipleItemSelectionAllowed="1" showAll="0">
      <items>
        <item x="0"/>
        <item x="1"/>
        <item x="2"/>
        <item x="3"/>
        <item x="4"/>
        <item x="5"/>
        <item x="6"/>
        <item t="default"/>
      </items>
    </pivotField>
    <pivotField name=" " compact="0" outline="0" multipleItemSelectionAllowed="1" showAll="0">
      <items>
        <item x="0"/>
        <item t="default"/>
      </items>
    </pivotField>
    <pivotField name=" 2" compact="0" outline="0" multipleItemSelectionAllowed="1" showAll="0">
      <items>
        <item x="0"/>
        <item t="default"/>
      </items>
    </pivotField>
    <pivotField name=" 3" compact="0" outline="0" multipleItemSelectionAllowed="1" showAll="0">
      <items>
        <item x="0"/>
        <item t="default"/>
      </items>
    </pivotField>
    <pivotField name=" 4" compact="0" outline="0" multipleItemSelectionAllowed="1" showAll="0">
      <items>
        <item x="0"/>
        <item t="default"/>
      </items>
    </pivotField>
    <pivotField name=" 5" compact="0" outline="0" multipleItemSelectionAllowed="1" showAll="0">
      <items>
        <item x="0"/>
        <item t="default"/>
      </items>
    </pivotField>
    <pivotField name=" 6" compact="0" outline="0" multipleItemSelectionAllowed="1" showAll="0">
      <items>
        <item x="0"/>
        <item t="default"/>
      </items>
    </pivotField>
    <pivotField name=" 7" compact="0" outline="0" multipleItemSelectionAllowed="1" showAll="0">
      <items>
        <item x="0"/>
        <item t="default"/>
      </items>
    </pivotField>
    <pivotField name=" 8" compact="0" outline="0" multipleItemSelectionAllowed="1" showAll="0">
      <items>
        <item x="0"/>
        <item t="default"/>
      </items>
    </pivotField>
    <pivotField name=" 9" compact="0" outline="0" multipleItemSelectionAllowed="1" showAll="0">
      <items>
        <item x="0"/>
        <item t="default"/>
      </items>
    </pivotField>
    <pivotField name=" 10" compact="0" outline="0" multipleItemSelectionAllowed="1" showAll="0">
      <items>
        <item x="0"/>
        <item t="default"/>
      </items>
    </pivotField>
    <pivotField name=" 11" compact="0" outline="0" multipleItemSelectionAllowed="1" showAll="0">
      <items>
        <item x="0"/>
        <item t="default"/>
      </items>
    </pivotField>
    <pivotField name=" 12" compact="0" outline="0" multipleItemSelectionAllowed="1" showAll="0">
      <items>
        <item x="0"/>
        <item t="default"/>
      </items>
    </pivotField>
    <pivotField name=" 13" compact="0" outline="0" multipleItemSelectionAllowed="1" showAll="0">
      <items>
        <item x="0"/>
        <item t="default"/>
      </items>
    </pivotField>
    <pivotField name=" 14" compact="0" outline="0" multipleItemSelectionAllowed="1" showAll="0">
      <items>
        <item x="0"/>
        <item t="default"/>
      </items>
    </pivotField>
    <pivotField name=" 15" compact="0" outline="0" multipleItemSelectionAllowed="1" showAll="0">
      <items>
        <item x="0"/>
        <item t="default"/>
      </items>
    </pivotField>
    <pivotField name=" 16" compact="0" outline="0" multipleItemSelectionAllowed="1" showAll="0">
      <items>
        <item x="0"/>
        <item t="default"/>
      </items>
    </pivotField>
    <pivotField name=" 17" compact="0" outline="0" multipleItemSelectionAllowed="1" showAll="0">
      <items>
        <item x="0"/>
        <item t="default"/>
      </items>
    </pivotField>
    <pivotField name=" 18" compact="0" outline="0" multipleItemSelectionAllowed="1" showAll="0">
      <items>
        <item x="0"/>
        <item t="default"/>
      </items>
    </pivotField>
  </pivotFields>
  <rowFields>
    <field x="1"/>
  </rowFields>
  <colFields>
    <field x="4"/>
  </colFields>
  <dataFields>
    <dataField name="COUNTA of status 2023" fld="4" subtotal="count" baseField="0"/>
  </dataFields>
</pivotTableDefinition>
</file>

<file path=xl/pivotTables/pivotTable2.xml><?xml version="1.0" encoding="utf-8"?>
<pivotTableDefinition xmlns="http://schemas.openxmlformats.org/spreadsheetml/2006/main" name="Pivot Table 2025" cacheId="0" dataCaption="" compact="0" compactData="0">
  <location ref="A1:F13" firstHeaderRow="0" firstDataRow="1" firstDataCol="1"/>
  <pivotFields>
    <pivotField name="partner" compact="0" outline="0" multipleItemSelectionAllowed="1" showAll="0">
      <items>
        <item x="0"/>
        <item x="1"/>
        <item x="2"/>
        <item x="3"/>
        <item x="4"/>
        <item x="5"/>
        <item x="6"/>
        <item x="7"/>
        <item x="8"/>
        <item x="9"/>
        <item x="10"/>
        <item x="11"/>
        <item x="12"/>
        <item x="13"/>
        <item x="14"/>
        <item x="15"/>
        <item x="16"/>
        <item t="default"/>
      </items>
    </pivotField>
    <pivotField name="heading" axis="axisRow" compact="0" outline="0" multipleItemSelectionAllowed="1" showAll="0" sortType="ascending">
      <items>
        <item x="2"/>
        <item x="1"/>
        <item x="0"/>
        <item x="3"/>
        <item x="4"/>
        <item x="5"/>
        <item x="6"/>
        <item x="7"/>
        <item x="8"/>
        <item x="9"/>
        <item t="default"/>
      </items>
    </pivotField>
    <pivotField name="topic"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t="default"/>
      </items>
    </pivotField>
    <pivotField name="status" compact="0" outline="0" multipleItemSelectionAllowed="1" showAll="0">
      <items>
        <item x="0"/>
        <item x="1"/>
        <item x="2"/>
        <item x="3"/>
        <item x="4"/>
        <item t="default"/>
      </items>
    </pivotField>
    <pivotField name="status 2023" compact="0" outline="0" multipleItemSelectionAllowed="1" showAll="0">
      <items>
        <item x="0"/>
        <item x="1"/>
        <item x="2"/>
        <item x="3"/>
        <item x="4"/>
        <item t="default"/>
      </items>
    </pivotField>
    <pivotField name="status 2025" axis="axisCol" dataField="1" compact="0" outline="0" multipleItemSelectionAllowed="1" showAll="0" sortType="ascending">
      <items>
        <item x="3"/>
        <item x="0"/>
        <item x="1"/>
        <item x="2"/>
        <item t="default"/>
      </items>
    </pivotField>
    <pivotField name="Comment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t="default"/>
      </items>
    </pivotField>
    <pivotField name="2023 update"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Any Link (to publications, webpage, etc)"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2025 update" compact="0" outline="0" multipleItemSelectionAllowed="1" showAll="0">
      <items>
        <item x="0"/>
        <item x="1"/>
        <item x="2"/>
        <item x="3"/>
        <item x="4"/>
        <item x="5"/>
        <item x="6"/>
        <item x="7"/>
        <item x="8"/>
        <item x="9"/>
        <item x="10"/>
        <item x="11"/>
        <item x="12"/>
        <item x="13"/>
        <item x="14"/>
        <item x="15"/>
        <item x="16"/>
        <item t="default"/>
      </items>
    </pivotField>
    <pivotField name="new links" compact="0" outline="0" multipleItemSelectionAllowed="1" showAll="0">
      <items>
        <item x="0"/>
        <item x="1"/>
        <item x="2"/>
        <item x="3"/>
        <item x="4"/>
        <item x="5"/>
        <item x="6"/>
        <item t="default"/>
      </items>
    </pivotField>
    <pivotField name=" " compact="0" outline="0" multipleItemSelectionAllowed="1" showAll="0">
      <items>
        <item x="0"/>
        <item t="default"/>
      </items>
    </pivotField>
    <pivotField name=" 2" compact="0" outline="0" multipleItemSelectionAllowed="1" showAll="0">
      <items>
        <item x="0"/>
        <item t="default"/>
      </items>
    </pivotField>
    <pivotField name=" 3" compact="0" outline="0" multipleItemSelectionAllowed="1" showAll="0">
      <items>
        <item x="0"/>
        <item t="default"/>
      </items>
    </pivotField>
    <pivotField name=" 4" compact="0" outline="0" multipleItemSelectionAllowed="1" showAll="0">
      <items>
        <item x="0"/>
        <item t="default"/>
      </items>
    </pivotField>
    <pivotField name=" 5" compact="0" outline="0" multipleItemSelectionAllowed="1" showAll="0">
      <items>
        <item x="0"/>
        <item t="default"/>
      </items>
    </pivotField>
    <pivotField name=" 6" compact="0" outline="0" multipleItemSelectionAllowed="1" showAll="0">
      <items>
        <item x="0"/>
        <item t="default"/>
      </items>
    </pivotField>
    <pivotField name=" 7" compact="0" outline="0" multipleItemSelectionAllowed="1" showAll="0">
      <items>
        <item x="0"/>
        <item t="default"/>
      </items>
    </pivotField>
    <pivotField name=" 8" compact="0" outline="0" multipleItemSelectionAllowed="1" showAll="0">
      <items>
        <item x="0"/>
        <item t="default"/>
      </items>
    </pivotField>
    <pivotField name=" 9" compact="0" outline="0" multipleItemSelectionAllowed="1" showAll="0">
      <items>
        <item x="0"/>
        <item t="default"/>
      </items>
    </pivotField>
    <pivotField name=" 10" compact="0" outline="0" multipleItemSelectionAllowed="1" showAll="0">
      <items>
        <item x="0"/>
        <item t="default"/>
      </items>
    </pivotField>
    <pivotField name=" 11" compact="0" outline="0" multipleItemSelectionAllowed="1" showAll="0">
      <items>
        <item x="0"/>
        <item t="default"/>
      </items>
    </pivotField>
    <pivotField name=" 12" compact="0" outline="0" multipleItemSelectionAllowed="1" showAll="0">
      <items>
        <item x="0"/>
        <item t="default"/>
      </items>
    </pivotField>
    <pivotField name=" 13" compact="0" outline="0" multipleItemSelectionAllowed="1" showAll="0">
      <items>
        <item x="0"/>
        <item t="default"/>
      </items>
    </pivotField>
    <pivotField name=" 14" compact="0" outline="0" multipleItemSelectionAllowed="1" showAll="0">
      <items>
        <item x="0"/>
        <item t="default"/>
      </items>
    </pivotField>
    <pivotField name=" 15" compact="0" outline="0" multipleItemSelectionAllowed="1" showAll="0">
      <items>
        <item x="0"/>
        <item t="default"/>
      </items>
    </pivotField>
    <pivotField name=" 16" compact="0" outline="0" multipleItemSelectionAllowed="1" showAll="0">
      <items>
        <item x="0"/>
        <item t="default"/>
      </items>
    </pivotField>
    <pivotField name=" 17" compact="0" outline="0" multipleItemSelectionAllowed="1" showAll="0">
      <items>
        <item x="0"/>
        <item t="default"/>
      </items>
    </pivotField>
    <pivotField name=" 18" compact="0" outline="0" multipleItemSelectionAllowed="1" showAll="0">
      <items>
        <item x="0"/>
        <item t="default"/>
      </items>
    </pivotField>
  </pivotFields>
  <rowFields>
    <field x="1"/>
  </rowFields>
  <colFields>
    <field x="5"/>
  </colFields>
  <dataFields>
    <dataField name="COUNTA of status 2025" fld="5" subtotal="count" baseField="0"/>
  </dataFields>
</pivotTableDefinition>
</file>

<file path=xl/pivotTables/pivotTable3.xml><?xml version="1.0" encoding="utf-8"?>
<pivotTableDefinition xmlns="http://schemas.openxmlformats.org/spreadsheetml/2006/main" name="partners" cacheId="1" dataCaption="" compact="0" compactData="0">
  <location ref="A3:B19" firstHeaderRow="0" firstDataRow="1" firstDataCol="0"/>
  <pivotFields>
    <pivotField name="partner" axis="axisRow" compact="0" outline="0" multipleItemSelectionAllowed="1" showAll="0" sortType="ascending">
      <items>
        <item x="5"/>
        <item x="6"/>
        <item x="2"/>
        <item x="12"/>
        <item x="10"/>
        <item x="3"/>
        <item x="0"/>
        <item x="11"/>
        <item x="9"/>
        <item x="4"/>
        <item x="8"/>
        <item x="13"/>
        <item x="7"/>
        <item x="14"/>
        <item x="1"/>
        <item t="default"/>
      </items>
    </pivotField>
    <pivotField name="heading" compact="0" outline="0" multipleItemSelectionAllowed="1" showAll="0">
      <items>
        <item x="0"/>
        <item x="1"/>
        <item x="2"/>
        <item x="3"/>
        <item x="4"/>
        <item x="5"/>
        <item x="6"/>
        <item x="7"/>
        <item t="default"/>
      </items>
    </pivotField>
    <pivotField name="topic"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t="default"/>
      </items>
    </pivotField>
    <pivotField name="status" dataField="1" compact="0" outline="0" multipleItemSelectionAllowed="1" showAll="0">
      <items>
        <item x="0"/>
        <item x="1"/>
        <item x="2"/>
        <item t="default"/>
      </items>
    </pivotField>
  </pivotFields>
  <rowFields>
    <field x="0"/>
  </rowFields>
  <dataFields>
    <dataField name="Count of status" fld="3" subtotal="count" baseField="0"/>
  </dataFields>
</pivotTableDefinition>
</file>

<file path=xl/pivotTables/pivotTable4.xml><?xml version="1.0" encoding="utf-8"?>
<pivotTableDefinition xmlns="http://schemas.openxmlformats.org/spreadsheetml/2006/main" name="pivot" cacheId="1" dataCaption="" compact="0" compactData="0">
  <location ref="A3:E13" firstHeaderRow="0" firstDataRow="1" firstDataCol="1"/>
  <pivotFields>
    <pivotField name="partner" compact="0" outline="0" multipleItemSelectionAllowed="1" showAll="0">
      <items>
        <item x="0"/>
        <item x="1"/>
        <item x="2"/>
        <item x="3"/>
        <item x="4"/>
        <item x="5"/>
        <item x="6"/>
        <item x="7"/>
        <item x="8"/>
        <item x="9"/>
        <item x="10"/>
        <item x="11"/>
        <item x="12"/>
        <item x="13"/>
        <item x="14"/>
        <item t="default"/>
      </items>
    </pivotField>
    <pivotField name="heading" axis="axisRow" compact="0" outline="0" multipleItemSelectionAllowed="1" showAll="0" sortType="ascending">
      <items>
        <item x="0"/>
        <item x="1"/>
        <item x="2"/>
        <item x="3"/>
        <item x="4"/>
        <item x="5"/>
        <item x="6"/>
        <item x="7"/>
        <item t="default"/>
      </items>
    </pivotField>
    <pivotField name="topic"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t="default"/>
      </items>
    </pivotField>
    <pivotField name="status" axis="axisCol" dataField="1" compact="0" outline="0" multipleItemSelectionAllowed="1" showAll="0" sortType="ascending">
      <items>
        <item x="2"/>
        <item x="1"/>
        <item x="0"/>
        <item t="default"/>
      </items>
    </pivotField>
  </pivotFields>
  <rowFields>
    <field x="1"/>
  </rowFields>
  <colFields>
    <field x="3"/>
  </colFields>
  <dataFields>
    <dataField name="Count of status" fld="3"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st.nmfs.noaa.gov/Assets/ecosystems/climate/documents/raps/tech_memos/Draft_South_Atlantic_Regional_Action_Plan_for_public_review%202.14.17.pdf" TargetMode="External"/><Relationship Id="rId22" Type="http://schemas.openxmlformats.org/officeDocument/2006/relationships/hyperlink" Target="https://doi.org/10.1093/najfmt/vqaf012" TargetMode="External"/><Relationship Id="rId21" Type="http://schemas.openxmlformats.org/officeDocument/2006/relationships/hyperlink" Target="https://repository.library.noaa.gov/view/noaa/19802" TargetMode="External"/><Relationship Id="rId24" Type="http://schemas.openxmlformats.org/officeDocument/2006/relationships/hyperlink" Target="https://www.nature.com/articles/s41598-021-88806-3" TargetMode="External"/><Relationship Id="rId23" Type="http://schemas.openxmlformats.org/officeDocument/2006/relationships/hyperlink" Target="http://sedarweb.org/docs/wpapers/S60_WP03_Potts_etal_NMFSAgeReadingChanges_12.21.2018_0.pdf" TargetMode="External"/><Relationship Id="rId1" Type="http://schemas.openxmlformats.org/officeDocument/2006/relationships/comments" Target="../comments1.xml"/><Relationship Id="rId2" Type="http://schemas.openxmlformats.org/officeDocument/2006/relationships/hyperlink" Target="https://sedarweb.org/documents/sedar-78-stock-assessment-report-south-atlantic-spanish-mackerel-revised-july-2022/" TargetMode="External"/><Relationship Id="rId3" Type="http://schemas.openxmlformats.org/officeDocument/2006/relationships/hyperlink" Target="https://sedarweb.org/documents/sedar-71-stock-assessment-report-south-atlantic-gag/" TargetMode="External"/><Relationship Id="rId4" Type="http://schemas.openxmlformats.org/officeDocument/2006/relationships/hyperlink" Target="https://doi.org/10.3354/meps14728" TargetMode="External"/><Relationship Id="rId9" Type="http://schemas.openxmlformats.org/officeDocument/2006/relationships/hyperlink" Target="https://sedarweb.org/assessments/sedar-86/" TargetMode="External"/><Relationship Id="rId26" Type="http://schemas.openxmlformats.org/officeDocument/2006/relationships/hyperlink" Target="https://www.int-res.com/abstracts/meps/v698/p111-123/" TargetMode="External"/><Relationship Id="rId25" Type="http://schemas.openxmlformats.org/officeDocument/2006/relationships/hyperlink" Target="https://coastalscience.noaa.gov/project/state-coral-reef-ecosystems-united-states-pacific-freely-associated-states/" TargetMode="External"/><Relationship Id="rId28" Type="http://schemas.openxmlformats.org/officeDocument/2006/relationships/hyperlink" Target="http://sedarweb.org/docs/wpapers/S68_DW_13_MRIP_metadata.pdf" TargetMode="External"/><Relationship Id="rId27" Type="http://schemas.openxmlformats.org/officeDocument/2006/relationships/hyperlink" Target="https://safmc.net/download/BB%20RecWorkgroup%20Feb2021/A3b_MRIP_Presentation_Rare_Events.pdf" TargetMode="External"/><Relationship Id="rId5" Type="http://schemas.openxmlformats.org/officeDocument/2006/relationships/hyperlink" Target="https://onlinelibrary.wiley.com/doi/full/10.1111/fog.12607" TargetMode="External"/><Relationship Id="rId6" Type="http://schemas.openxmlformats.org/officeDocument/2006/relationships/hyperlink" Target="http://sedarweb.org/sedar-73-stock-assessment-report-south-atlantic-red-snapper" TargetMode="External"/><Relationship Id="rId29" Type="http://schemas.openxmlformats.org/officeDocument/2006/relationships/drawing" Target="../drawings/drawing1.xml"/><Relationship Id="rId7" Type="http://schemas.openxmlformats.org/officeDocument/2006/relationships/hyperlink" Target="https://sedarweb.org/assessments/sedar-82/" TargetMode="External"/><Relationship Id="rId8" Type="http://schemas.openxmlformats.org/officeDocument/2006/relationships/hyperlink" Target="https://sedarweb.org/documents/sedar-76-stock-assessment-report-south-atlantic-black-sea-bass/" TargetMode="External"/><Relationship Id="rId30" Type="http://schemas.openxmlformats.org/officeDocument/2006/relationships/vmlDrawing" Target="../drawings/vmlDrawing1.vml"/><Relationship Id="rId11" Type="http://schemas.openxmlformats.org/officeDocument/2006/relationships/hyperlink" Target="https://sedarweb.org/documents/sedar-79-rd06-s74-ap-01-a-meta-analysis-of-red-snapper-lutjanus-campechanus-discard-mortality-in-the-gulf-of-mexico/" TargetMode="External"/><Relationship Id="rId10" Type="http://schemas.openxmlformats.org/officeDocument/2006/relationships/hyperlink" Target="https://sedarweb.org/assessments/sedar-79/" TargetMode="External"/><Relationship Id="rId13" Type="http://schemas.openxmlformats.org/officeDocument/2006/relationships/hyperlink" Target="https://www.fisheries.noaa.gov/data-tools/southeast-abundance-fish-and-shrimp-data-visualizer" TargetMode="External"/><Relationship Id="rId12" Type="http://schemas.openxmlformats.org/officeDocument/2006/relationships/hyperlink" Target="https://www.fisheries.noaa.gov/data-tools/southeast-abundance-fish-and-shrimp-data-visualizer" TargetMode="External"/><Relationship Id="rId15" Type="http://schemas.openxmlformats.org/officeDocument/2006/relationships/hyperlink" Target="https://doi.org/10.3354/meps14728." TargetMode="External"/><Relationship Id="rId14" Type="http://schemas.openxmlformats.org/officeDocument/2006/relationships/hyperlink" Target="https://sedarweb.org/documents/sedar-90-dw-22-update-of-red-snapper-lutjanus-campechanus-reproductive-life-history-from-the-marmap-serfs-program/" TargetMode="External"/><Relationship Id="rId17" Type="http://schemas.openxmlformats.org/officeDocument/2006/relationships/hyperlink" Target="https://onlinelibrary.wiley.com/doi/10.1111/fog.12607" TargetMode="External"/><Relationship Id="rId16" Type="http://schemas.openxmlformats.org/officeDocument/2006/relationships/hyperlink" Target="https://onlinelibrary.wiley.com/doi/10.1111/fog.12607" TargetMode="External"/><Relationship Id="rId19" Type="http://schemas.openxmlformats.org/officeDocument/2006/relationships/hyperlink" Target="https://www.nature.com/articles/s41598-018-37527-1" TargetMode="External"/><Relationship Id="rId18" Type="http://schemas.openxmlformats.org/officeDocument/2006/relationships/hyperlink" Target="https://www.sciencedirect.com/science/article/pii/S2352485521001031"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7.xml"/><Relationship Id="rId3"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38"/>
    <col customWidth="1" min="2" max="2" width="37.63"/>
    <col customWidth="1" min="3" max="3" width="80.88"/>
    <col customWidth="1" min="4" max="4" width="8.63"/>
    <col customWidth="1" min="5" max="6" width="11.88"/>
    <col customWidth="1" min="7" max="7" width="84.5"/>
    <col customWidth="1" min="8" max="8" width="28.5"/>
    <col customWidth="1" min="9" max="9" width="74.0"/>
    <col customWidth="1" min="10" max="10" width="18.13"/>
    <col customWidth="1" min="11" max="11" width="12.5"/>
  </cols>
  <sheetData>
    <row r="1" ht="14.25" customHeight="1">
      <c r="A1" s="1" t="s">
        <v>0</v>
      </c>
      <c r="B1" s="2" t="s">
        <v>1</v>
      </c>
      <c r="C1" s="2" t="s">
        <v>2</v>
      </c>
      <c r="D1" s="3" t="s">
        <v>3</v>
      </c>
      <c r="E1" s="4" t="s">
        <v>4</v>
      </c>
      <c r="F1" s="4" t="s">
        <v>5</v>
      </c>
      <c r="G1" s="5" t="s">
        <v>6</v>
      </c>
      <c r="H1" s="4" t="s">
        <v>7</v>
      </c>
      <c r="I1" s="3" t="s">
        <v>8</v>
      </c>
      <c r="J1" s="6" t="s">
        <v>9</v>
      </c>
      <c r="K1" s="6" t="s">
        <v>10</v>
      </c>
      <c r="L1" s="1" t="s">
        <v>11</v>
      </c>
      <c r="M1" s="1" t="s">
        <v>11</v>
      </c>
      <c r="N1" s="1" t="s">
        <v>11</v>
      </c>
      <c r="O1" s="1" t="s">
        <v>11</v>
      </c>
      <c r="P1" s="1" t="s">
        <v>11</v>
      </c>
      <c r="Q1" s="1" t="s">
        <v>11</v>
      </c>
      <c r="R1" s="1" t="s">
        <v>11</v>
      </c>
      <c r="S1" s="1" t="s">
        <v>11</v>
      </c>
      <c r="T1" s="1" t="s">
        <v>11</v>
      </c>
      <c r="U1" s="1" t="s">
        <v>11</v>
      </c>
      <c r="V1" s="1" t="s">
        <v>11</v>
      </c>
      <c r="W1" s="1" t="s">
        <v>11</v>
      </c>
      <c r="X1" s="1" t="s">
        <v>11</v>
      </c>
      <c r="Y1" s="1" t="s">
        <v>11</v>
      </c>
      <c r="Z1" s="1" t="s">
        <v>11</v>
      </c>
      <c r="AA1" s="1" t="s">
        <v>11</v>
      </c>
      <c r="AB1" s="1" t="s">
        <v>11</v>
      </c>
      <c r="AC1" s="1" t="s">
        <v>11</v>
      </c>
    </row>
    <row r="2" ht="14.25" customHeight="1">
      <c r="A2" s="3" t="s">
        <v>12</v>
      </c>
      <c r="B2" s="2" t="s">
        <v>13</v>
      </c>
      <c r="C2" s="7" t="s">
        <v>14</v>
      </c>
      <c r="D2" s="8" t="s">
        <v>15</v>
      </c>
      <c r="E2" s="9" t="s">
        <v>16</v>
      </c>
      <c r="F2" s="9" t="s">
        <v>16</v>
      </c>
      <c r="G2" s="10" t="s">
        <v>17</v>
      </c>
      <c r="H2" s="11" t="s">
        <v>18</v>
      </c>
      <c r="I2" s="12" t="s">
        <v>19</v>
      </c>
      <c r="J2" s="13"/>
      <c r="K2" s="13"/>
    </row>
    <row r="3" ht="14.25" customHeight="1">
      <c r="A3" s="3" t="s">
        <v>12</v>
      </c>
      <c r="B3" s="2" t="s">
        <v>13</v>
      </c>
      <c r="C3" s="7" t="s">
        <v>20</v>
      </c>
      <c r="D3" s="8" t="s">
        <v>15</v>
      </c>
      <c r="E3" s="14" t="s">
        <v>15</v>
      </c>
      <c r="F3" s="15" t="s">
        <v>21</v>
      </c>
      <c r="G3" s="5" t="s">
        <v>22</v>
      </c>
      <c r="J3" s="6" t="s">
        <v>23</v>
      </c>
      <c r="K3" s="13"/>
    </row>
    <row r="4" ht="14.25" customHeight="1">
      <c r="A4" s="3" t="s">
        <v>12</v>
      </c>
      <c r="B4" s="2" t="s">
        <v>13</v>
      </c>
      <c r="C4" s="7" t="s">
        <v>24</v>
      </c>
      <c r="D4" s="16" t="s">
        <v>21</v>
      </c>
      <c r="E4" s="15" t="s">
        <v>21</v>
      </c>
      <c r="F4" s="15" t="s">
        <v>21</v>
      </c>
      <c r="G4" s="17" t="s">
        <v>25</v>
      </c>
      <c r="J4" s="6" t="s">
        <v>23</v>
      </c>
      <c r="K4" s="13"/>
    </row>
    <row r="5" ht="14.25" customHeight="1">
      <c r="A5" s="3" t="s">
        <v>12</v>
      </c>
      <c r="B5" s="2" t="s">
        <v>13</v>
      </c>
      <c r="C5" s="7" t="s">
        <v>26</v>
      </c>
      <c r="D5" s="18" t="s">
        <v>27</v>
      </c>
      <c r="E5" s="9" t="s">
        <v>16</v>
      </c>
      <c r="F5" s="9" t="s">
        <v>16</v>
      </c>
      <c r="G5" s="7"/>
      <c r="H5" s="11" t="s">
        <v>18</v>
      </c>
      <c r="I5" s="12" t="s">
        <v>28</v>
      </c>
      <c r="J5" s="13"/>
      <c r="K5" s="13"/>
    </row>
    <row r="6" ht="14.25" customHeight="1">
      <c r="A6" s="3" t="s">
        <v>12</v>
      </c>
      <c r="B6" s="2" t="s">
        <v>13</v>
      </c>
      <c r="C6" s="7" t="s">
        <v>29</v>
      </c>
      <c r="D6" s="8" t="s">
        <v>15</v>
      </c>
      <c r="E6" s="9" t="s">
        <v>16</v>
      </c>
      <c r="F6" s="9" t="s">
        <v>16</v>
      </c>
      <c r="G6" s="19" t="s">
        <v>30</v>
      </c>
      <c r="H6" s="20" t="s">
        <v>31</v>
      </c>
      <c r="I6" s="21" t="s">
        <v>32</v>
      </c>
      <c r="J6" s="13"/>
      <c r="K6" s="13"/>
    </row>
    <row r="7" ht="14.25" customHeight="1">
      <c r="A7" s="3" t="s">
        <v>12</v>
      </c>
      <c r="B7" s="2" t="s">
        <v>13</v>
      </c>
      <c r="C7" s="7" t="s">
        <v>33</v>
      </c>
      <c r="D7" s="18" t="s">
        <v>27</v>
      </c>
      <c r="E7" s="9" t="s">
        <v>16</v>
      </c>
      <c r="F7" s="9" t="s">
        <v>16</v>
      </c>
      <c r="G7" s="5" t="s">
        <v>34</v>
      </c>
      <c r="J7" s="13"/>
      <c r="K7" s="13"/>
    </row>
    <row r="8" ht="14.25" customHeight="1">
      <c r="A8" s="3" t="s">
        <v>12</v>
      </c>
      <c r="B8" s="2" t="s">
        <v>13</v>
      </c>
      <c r="C8" s="7" t="s">
        <v>35</v>
      </c>
      <c r="D8" s="18" t="s">
        <v>27</v>
      </c>
      <c r="E8" s="9" t="s">
        <v>16</v>
      </c>
      <c r="F8" s="9" t="s">
        <v>16</v>
      </c>
      <c r="G8" s="7"/>
      <c r="H8" s="22" t="s">
        <v>18</v>
      </c>
      <c r="I8" s="23" t="s">
        <v>36</v>
      </c>
      <c r="J8" s="13"/>
      <c r="K8" s="13"/>
    </row>
    <row r="9" ht="14.25" customHeight="1">
      <c r="A9" s="3" t="s">
        <v>12</v>
      </c>
      <c r="B9" s="2" t="s">
        <v>13</v>
      </c>
      <c r="C9" s="7" t="s">
        <v>37</v>
      </c>
      <c r="D9" s="18" t="s">
        <v>27</v>
      </c>
      <c r="E9" s="9" t="s">
        <v>16</v>
      </c>
      <c r="F9" s="9" t="s">
        <v>16</v>
      </c>
      <c r="G9" s="17" t="s">
        <v>38</v>
      </c>
      <c r="J9" s="13"/>
      <c r="K9" s="13"/>
    </row>
    <row r="10" ht="14.25" customHeight="1">
      <c r="A10" s="3" t="s">
        <v>12</v>
      </c>
      <c r="B10" s="2" t="s">
        <v>13</v>
      </c>
      <c r="C10" s="7" t="s">
        <v>39</v>
      </c>
      <c r="D10" s="16" t="s">
        <v>21</v>
      </c>
      <c r="E10" s="14" t="s">
        <v>15</v>
      </c>
      <c r="F10" s="9" t="s">
        <v>16</v>
      </c>
      <c r="G10" s="10"/>
      <c r="H10" s="11" t="s">
        <v>40</v>
      </c>
      <c r="I10" s="12" t="s">
        <v>41</v>
      </c>
      <c r="J10" s="6" t="s">
        <v>42</v>
      </c>
      <c r="K10" s="13"/>
    </row>
    <row r="11" ht="14.25" customHeight="1">
      <c r="A11" s="3" t="s">
        <v>43</v>
      </c>
      <c r="B11" s="2" t="s">
        <v>13</v>
      </c>
      <c r="C11" s="7" t="s">
        <v>44</v>
      </c>
      <c r="D11" s="16" t="s">
        <v>21</v>
      </c>
      <c r="E11" s="14" t="s">
        <v>15</v>
      </c>
      <c r="F11" s="9" t="s">
        <v>16</v>
      </c>
      <c r="G11" s="10"/>
      <c r="H11" s="11" t="s">
        <v>45</v>
      </c>
      <c r="J11" s="6" t="s">
        <v>46</v>
      </c>
      <c r="K11" s="13"/>
    </row>
    <row r="12" ht="14.25" customHeight="1">
      <c r="A12" s="3" t="s">
        <v>12</v>
      </c>
      <c r="B12" s="2" t="s">
        <v>13</v>
      </c>
      <c r="C12" s="7" t="s">
        <v>47</v>
      </c>
      <c r="D12" s="16" t="s">
        <v>21</v>
      </c>
      <c r="E12" s="9" t="s">
        <v>16</v>
      </c>
      <c r="F12" s="9" t="s">
        <v>16</v>
      </c>
      <c r="G12" s="7"/>
      <c r="H12" s="11" t="s">
        <v>18</v>
      </c>
      <c r="I12" s="12" t="s">
        <v>48</v>
      </c>
      <c r="J12" s="13"/>
      <c r="K12" s="13"/>
    </row>
    <row r="13" ht="14.25" customHeight="1">
      <c r="A13" s="3" t="s">
        <v>12</v>
      </c>
      <c r="B13" s="2" t="s">
        <v>13</v>
      </c>
      <c r="C13" s="7" t="s">
        <v>49</v>
      </c>
      <c r="D13" s="24" t="s">
        <v>15</v>
      </c>
      <c r="E13" s="9" t="s">
        <v>16</v>
      </c>
      <c r="F13" s="9" t="s">
        <v>16</v>
      </c>
      <c r="G13" s="10" t="s">
        <v>50</v>
      </c>
      <c r="H13" s="10" t="s">
        <v>50</v>
      </c>
      <c r="J13" s="13"/>
      <c r="K13" s="13"/>
    </row>
    <row r="14" ht="14.25" customHeight="1">
      <c r="A14" s="3" t="s">
        <v>12</v>
      </c>
      <c r="B14" s="2" t="s">
        <v>13</v>
      </c>
      <c r="C14" s="7" t="s">
        <v>51</v>
      </c>
      <c r="D14" s="16" t="s">
        <v>21</v>
      </c>
      <c r="E14" s="15" t="s">
        <v>21</v>
      </c>
      <c r="F14" s="15" t="s">
        <v>21</v>
      </c>
      <c r="G14" s="17" t="s">
        <v>52</v>
      </c>
      <c r="J14" s="6" t="s">
        <v>53</v>
      </c>
      <c r="K14" s="13"/>
    </row>
    <row r="15" ht="14.25" customHeight="1">
      <c r="A15" s="3" t="s">
        <v>12</v>
      </c>
      <c r="B15" s="2" t="s">
        <v>13</v>
      </c>
      <c r="C15" s="7" t="s">
        <v>54</v>
      </c>
      <c r="D15" s="16" t="s">
        <v>21</v>
      </c>
      <c r="E15" s="14" t="s">
        <v>15</v>
      </c>
      <c r="F15" s="15" t="s">
        <v>21</v>
      </c>
      <c r="G15" s="10" t="s">
        <v>55</v>
      </c>
      <c r="I15" s="12" t="s">
        <v>56</v>
      </c>
      <c r="J15" s="6" t="s">
        <v>57</v>
      </c>
      <c r="K15" s="13"/>
    </row>
    <row r="16" ht="14.25" customHeight="1">
      <c r="A16" s="3" t="s">
        <v>12</v>
      </c>
      <c r="B16" s="2" t="s">
        <v>13</v>
      </c>
      <c r="C16" s="7" t="s">
        <v>58</v>
      </c>
      <c r="D16" s="18" t="s">
        <v>27</v>
      </c>
      <c r="E16" s="9" t="s">
        <v>16</v>
      </c>
      <c r="F16" s="9" t="s">
        <v>16</v>
      </c>
      <c r="G16" s="5" t="s">
        <v>59</v>
      </c>
      <c r="J16" s="13"/>
      <c r="K16" s="13"/>
    </row>
    <row r="17" ht="14.25" customHeight="1">
      <c r="A17" s="25" t="s">
        <v>12</v>
      </c>
      <c r="B17" s="2" t="s">
        <v>13</v>
      </c>
      <c r="C17" s="7" t="s">
        <v>60</v>
      </c>
      <c r="D17" s="18" t="s">
        <v>27</v>
      </c>
      <c r="E17" s="9" t="s">
        <v>16</v>
      </c>
      <c r="F17" s="9" t="s">
        <v>16</v>
      </c>
      <c r="G17" s="5" t="s">
        <v>61</v>
      </c>
      <c r="J17" s="13"/>
      <c r="K17" s="13"/>
    </row>
    <row r="18" ht="14.25" customHeight="1">
      <c r="A18" s="3" t="s">
        <v>62</v>
      </c>
      <c r="B18" s="2" t="s">
        <v>13</v>
      </c>
      <c r="C18" s="7" t="s">
        <v>63</v>
      </c>
      <c r="D18" s="8" t="s">
        <v>15</v>
      </c>
      <c r="E18" s="14" t="s">
        <v>15</v>
      </c>
      <c r="F18" s="9" t="s">
        <v>16</v>
      </c>
      <c r="G18" s="5" t="s">
        <v>64</v>
      </c>
      <c r="I18" s="12" t="s">
        <v>65</v>
      </c>
      <c r="J18" s="13"/>
      <c r="K18" s="13"/>
    </row>
    <row r="19" ht="14.25" customHeight="1">
      <c r="A19" s="3" t="s">
        <v>62</v>
      </c>
      <c r="B19" s="2" t="s">
        <v>13</v>
      </c>
      <c r="C19" s="7" t="s">
        <v>66</v>
      </c>
      <c r="D19" s="8" t="s">
        <v>15</v>
      </c>
      <c r="E19" s="14" t="s">
        <v>15</v>
      </c>
      <c r="F19" s="9" t="s">
        <v>16</v>
      </c>
      <c r="G19" s="5" t="s">
        <v>64</v>
      </c>
      <c r="J19" s="13"/>
      <c r="K19" s="12" t="s">
        <v>67</v>
      </c>
    </row>
    <row r="20" ht="14.25" customHeight="1">
      <c r="A20" s="3" t="s">
        <v>12</v>
      </c>
      <c r="B20" s="2" t="s">
        <v>13</v>
      </c>
      <c r="C20" s="7" t="s">
        <v>68</v>
      </c>
      <c r="D20" s="24" t="s">
        <v>15</v>
      </c>
      <c r="E20" s="26" t="s">
        <v>15</v>
      </c>
      <c r="F20" s="26" t="s">
        <v>15</v>
      </c>
      <c r="G20" s="5" t="s">
        <v>69</v>
      </c>
      <c r="J20" s="13"/>
      <c r="K20" s="13"/>
    </row>
    <row r="21" ht="14.25" customHeight="1">
      <c r="A21" s="25" t="s">
        <v>12</v>
      </c>
      <c r="B21" s="2" t="s">
        <v>13</v>
      </c>
      <c r="C21" s="7" t="s">
        <v>70</v>
      </c>
      <c r="D21" s="16" t="s">
        <v>21</v>
      </c>
      <c r="E21" s="15" t="s">
        <v>21</v>
      </c>
      <c r="F21" s="15" t="s">
        <v>21</v>
      </c>
      <c r="G21" s="17" t="s">
        <v>71</v>
      </c>
      <c r="J21" s="6" t="s">
        <v>71</v>
      </c>
      <c r="K21" s="13">
        <f>SUM(master!D2)</f>
        <v>0</v>
      </c>
    </row>
    <row r="22" ht="14.25" customHeight="1">
      <c r="A22" s="3" t="s">
        <v>72</v>
      </c>
      <c r="B22" s="2" t="s">
        <v>13</v>
      </c>
      <c r="C22" s="7" t="s">
        <v>73</v>
      </c>
      <c r="D22" s="16" t="s">
        <v>21</v>
      </c>
      <c r="E22" s="15" t="s">
        <v>21</v>
      </c>
      <c r="F22" s="15" t="s">
        <v>21</v>
      </c>
      <c r="G22" s="5" t="s">
        <v>74</v>
      </c>
      <c r="J22" s="6" t="s">
        <v>71</v>
      </c>
      <c r="K22" s="13"/>
    </row>
    <row r="23" ht="14.25" customHeight="1">
      <c r="B23" s="7" t="s">
        <v>11</v>
      </c>
      <c r="C23" s="7" t="s">
        <v>75</v>
      </c>
      <c r="G23" s="7"/>
      <c r="J23" s="13"/>
      <c r="K23" s="13"/>
    </row>
    <row r="24" ht="14.25" customHeight="1">
      <c r="A24" s="3" t="s">
        <v>43</v>
      </c>
      <c r="B24" s="2" t="s">
        <v>13</v>
      </c>
      <c r="C24" s="10" t="s">
        <v>76</v>
      </c>
      <c r="D24" s="18" t="s">
        <v>27</v>
      </c>
      <c r="E24" s="9" t="s">
        <v>16</v>
      </c>
      <c r="F24" s="9" t="s">
        <v>16</v>
      </c>
      <c r="G24" s="27" t="s">
        <v>77</v>
      </c>
      <c r="I24" s="28" t="s">
        <v>78</v>
      </c>
      <c r="J24" s="6" t="s">
        <v>79</v>
      </c>
      <c r="K24" s="13"/>
    </row>
    <row r="25" ht="14.25" customHeight="1">
      <c r="C25" s="7"/>
      <c r="G25" s="7"/>
      <c r="J25" s="13"/>
      <c r="K25" s="13"/>
    </row>
    <row r="26" ht="14.25" customHeight="1">
      <c r="B26" s="29"/>
      <c r="C26" s="29" t="s">
        <v>80</v>
      </c>
      <c r="G26" s="7"/>
      <c r="J26" s="13"/>
      <c r="K26" s="13"/>
    </row>
    <row r="27" ht="14.25" customHeight="1">
      <c r="B27" s="29" t="s">
        <v>11</v>
      </c>
      <c r="C27" s="7" t="s">
        <v>81</v>
      </c>
      <c r="D27" s="3" t="s">
        <v>11</v>
      </c>
      <c r="E27" s="3" t="s">
        <v>11</v>
      </c>
      <c r="F27" s="3"/>
      <c r="G27" s="7"/>
      <c r="J27" s="13"/>
      <c r="K27" s="13"/>
    </row>
    <row r="28" ht="14.25" customHeight="1">
      <c r="A28" s="3" t="s">
        <v>12</v>
      </c>
      <c r="B28" s="29" t="s">
        <v>80</v>
      </c>
      <c r="C28" s="7" t="s">
        <v>82</v>
      </c>
      <c r="D28" s="8" t="s">
        <v>15</v>
      </c>
      <c r="E28" s="26" t="s">
        <v>15</v>
      </c>
      <c r="F28" s="30" t="s">
        <v>21</v>
      </c>
      <c r="G28" s="31" t="s">
        <v>83</v>
      </c>
      <c r="H28" s="32" t="s">
        <v>84</v>
      </c>
      <c r="J28" s="13"/>
      <c r="K28" s="13"/>
    </row>
    <row r="29" ht="14.25" customHeight="1">
      <c r="A29" s="3" t="s">
        <v>12</v>
      </c>
      <c r="B29" s="29" t="s">
        <v>11</v>
      </c>
      <c r="C29" s="7" t="s">
        <v>85</v>
      </c>
      <c r="D29" s="25"/>
      <c r="E29" s="33"/>
      <c r="F29" s="33"/>
      <c r="G29" s="34" t="s">
        <v>11</v>
      </c>
      <c r="J29" s="13"/>
      <c r="K29" s="13"/>
    </row>
    <row r="30" ht="14.25" customHeight="1">
      <c r="A30" s="3" t="s">
        <v>12</v>
      </c>
      <c r="B30" s="29" t="s">
        <v>80</v>
      </c>
      <c r="C30" s="7" t="s">
        <v>86</v>
      </c>
      <c r="D30" s="35" t="s">
        <v>21</v>
      </c>
      <c r="E30" s="30" t="s">
        <v>21</v>
      </c>
      <c r="F30" s="30" t="s">
        <v>21</v>
      </c>
      <c r="G30" s="31" t="s">
        <v>83</v>
      </c>
      <c r="J30" s="13"/>
      <c r="K30" s="13"/>
    </row>
    <row r="31" ht="14.25" customHeight="1">
      <c r="A31" s="3" t="s">
        <v>12</v>
      </c>
      <c r="B31" s="29" t="s">
        <v>80</v>
      </c>
      <c r="C31" s="7" t="s">
        <v>87</v>
      </c>
      <c r="D31" s="35" t="s">
        <v>21</v>
      </c>
      <c r="E31" s="30" t="s">
        <v>21</v>
      </c>
      <c r="F31" s="30" t="s">
        <v>21</v>
      </c>
      <c r="G31" s="31" t="s">
        <v>83</v>
      </c>
      <c r="J31" s="13"/>
      <c r="K31" s="13"/>
    </row>
    <row r="32" ht="14.25" customHeight="1">
      <c r="A32" s="3" t="s">
        <v>12</v>
      </c>
      <c r="B32" s="29" t="s">
        <v>80</v>
      </c>
      <c r="C32" s="7" t="s">
        <v>88</v>
      </c>
      <c r="D32" s="35" t="s">
        <v>21</v>
      </c>
      <c r="E32" s="30" t="s">
        <v>21</v>
      </c>
      <c r="F32" s="30" t="s">
        <v>21</v>
      </c>
      <c r="G32" s="31" t="s">
        <v>83</v>
      </c>
      <c r="J32" s="13"/>
      <c r="K32" s="13"/>
    </row>
    <row r="33" ht="14.25" customHeight="1">
      <c r="A33" s="3"/>
      <c r="B33" s="29" t="s">
        <v>11</v>
      </c>
      <c r="C33" s="7" t="s">
        <v>89</v>
      </c>
      <c r="G33" s="7"/>
      <c r="J33" s="13"/>
      <c r="K33" s="13"/>
    </row>
    <row r="34" ht="14.25" customHeight="1">
      <c r="A34" s="25" t="s">
        <v>12</v>
      </c>
      <c r="B34" s="29" t="s">
        <v>80</v>
      </c>
      <c r="C34" s="5" t="s">
        <v>90</v>
      </c>
      <c r="D34" s="35" t="s">
        <v>21</v>
      </c>
      <c r="E34" s="35" t="s">
        <v>21</v>
      </c>
      <c r="F34" s="35" t="s">
        <v>21</v>
      </c>
      <c r="G34" s="17" t="s">
        <v>25</v>
      </c>
      <c r="J34" s="13"/>
      <c r="K34" s="13"/>
    </row>
    <row r="35" ht="14.25" customHeight="1">
      <c r="A35" s="25" t="s">
        <v>12</v>
      </c>
      <c r="B35" s="29" t="s">
        <v>80</v>
      </c>
      <c r="C35" s="7" t="s">
        <v>91</v>
      </c>
      <c r="D35" s="35" t="s">
        <v>21</v>
      </c>
      <c r="E35" s="35" t="s">
        <v>21</v>
      </c>
      <c r="F35" s="35" t="s">
        <v>21</v>
      </c>
      <c r="G35" s="17" t="s">
        <v>25</v>
      </c>
      <c r="J35" s="13"/>
      <c r="K35" s="13"/>
    </row>
    <row r="36" ht="14.25" customHeight="1">
      <c r="B36" s="29" t="s">
        <v>11</v>
      </c>
      <c r="C36" s="7" t="s">
        <v>92</v>
      </c>
      <c r="G36" s="7"/>
      <c r="J36" s="13"/>
      <c r="K36" s="13"/>
    </row>
    <row r="37" ht="14.25" customHeight="1">
      <c r="A37" s="3" t="s">
        <v>12</v>
      </c>
      <c r="B37" s="29" t="s">
        <v>80</v>
      </c>
      <c r="C37" s="7" t="s">
        <v>93</v>
      </c>
      <c r="D37" s="35" t="s">
        <v>21</v>
      </c>
      <c r="E37" s="35" t="s">
        <v>21</v>
      </c>
      <c r="F37" s="35" t="s">
        <v>21</v>
      </c>
      <c r="G37" s="17" t="s">
        <v>25</v>
      </c>
      <c r="J37" s="13"/>
      <c r="K37" s="13"/>
    </row>
    <row r="38" ht="14.25" customHeight="1">
      <c r="A38" s="3" t="s">
        <v>12</v>
      </c>
      <c r="B38" s="29" t="s">
        <v>80</v>
      </c>
      <c r="C38" s="7" t="s">
        <v>94</v>
      </c>
      <c r="D38" s="35" t="s">
        <v>21</v>
      </c>
      <c r="E38" s="35" t="s">
        <v>21</v>
      </c>
      <c r="F38" s="35" t="s">
        <v>21</v>
      </c>
      <c r="G38" s="17" t="s">
        <v>95</v>
      </c>
      <c r="J38" s="13"/>
      <c r="K38" s="13"/>
    </row>
    <row r="39" ht="14.25" customHeight="1">
      <c r="B39" s="29" t="s">
        <v>11</v>
      </c>
      <c r="C39" s="7" t="s">
        <v>96</v>
      </c>
      <c r="G39" s="7"/>
      <c r="J39" s="13"/>
      <c r="K39" s="13"/>
    </row>
    <row r="40" ht="14.25" customHeight="1">
      <c r="A40" s="3" t="s">
        <v>97</v>
      </c>
      <c r="B40" s="29" t="s">
        <v>80</v>
      </c>
      <c r="C40" s="7" t="s">
        <v>98</v>
      </c>
      <c r="D40" s="8" t="s">
        <v>15</v>
      </c>
      <c r="E40" s="8" t="s">
        <v>15</v>
      </c>
      <c r="F40" s="8" t="s">
        <v>15</v>
      </c>
      <c r="G40" s="10" t="s">
        <v>99</v>
      </c>
      <c r="J40" s="6"/>
      <c r="K40" s="13"/>
    </row>
    <row r="41" ht="14.25" customHeight="1">
      <c r="A41" s="25" t="s">
        <v>12</v>
      </c>
      <c r="B41" s="29" t="s">
        <v>80</v>
      </c>
      <c r="C41" s="7" t="s">
        <v>100</v>
      </c>
      <c r="D41" s="8" t="s">
        <v>15</v>
      </c>
      <c r="E41" s="8" t="s">
        <v>15</v>
      </c>
      <c r="F41" s="8" t="s">
        <v>15</v>
      </c>
      <c r="G41" s="36" t="s">
        <v>101</v>
      </c>
      <c r="J41" s="6" t="s">
        <v>102</v>
      </c>
      <c r="K41" s="13"/>
    </row>
    <row r="42" ht="14.25" customHeight="1">
      <c r="A42" s="3" t="s">
        <v>72</v>
      </c>
      <c r="B42" s="29" t="s">
        <v>80</v>
      </c>
      <c r="C42" s="7" t="s">
        <v>103</v>
      </c>
      <c r="D42" s="8" t="s">
        <v>15</v>
      </c>
      <c r="E42" s="8" t="s">
        <v>15</v>
      </c>
      <c r="F42" s="37" t="s">
        <v>16</v>
      </c>
      <c r="G42" s="5" t="s">
        <v>104</v>
      </c>
      <c r="J42" s="6" t="s">
        <v>105</v>
      </c>
      <c r="K42" s="38" t="s">
        <v>106</v>
      </c>
    </row>
    <row r="43" ht="14.25" customHeight="1">
      <c r="C43" s="7" t="s">
        <v>107</v>
      </c>
      <c r="G43" s="7"/>
      <c r="J43" s="13"/>
      <c r="K43" s="13"/>
    </row>
    <row r="44" ht="14.25" customHeight="1">
      <c r="A44" s="25" t="s">
        <v>12</v>
      </c>
      <c r="B44" s="2" t="s">
        <v>13</v>
      </c>
      <c r="C44" s="7" t="s">
        <v>108</v>
      </c>
      <c r="D44" s="8" t="s">
        <v>15</v>
      </c>
      <c r="E44" s="8" t="s">
        <v>15</v>
      </c>
      <c r="F44" s="8" t="s">
        <v>15</v>
      </c>
      <c r="G44" s="39" t="s">
        <v>109</v>
      </c>
      <c r="J44" s="6" t="s">
        <v>110</v>
      </c>
      <c r="K44" s="13"/>
    </row>
    <row r="45" ht="14.25" customHeight="1">
      <c r="B45" s="2" t="s">
        <v>11</v>
      </c>
      <c r="C45" s="7" t="s">
        <v>111</v>
      </c>
      <c r="G45" s="7"/>
      <c r="J45" s="13"/>
      <c r="K45" s="13"/>
    </row>
    <row r="46" ht="14.25" customHeight="1">
      <c r="A46" s="3" t="s">
        <v>12</v>
      </c>
      <c r="B46" s="2" t="s">
        <v>13</v>
      </c>
      <c r="C46" s="7" t="s">
        <v>112</v>
      </c>
      <c r="D46" s="8" t="s">
        <v>15</v>
      </c>
      <c r="E46" s="8" t="s">
        <v>15</v>
      </c>
      <c r="F46" s="8" t="s">
        <v>15</v>
      </c>
      <c r="G46" s="40" t="s">
        <v>113</v>
      </c>
      <c r="I46" s="28" t="s">
        <v>114</v>
      </c>
      <c r="J46" s="13"/>
      <c r="K46" s="13"/>
    </row>
    <row r="47" ht="14.25" customHeight="1">
      <c r="B47" s="2" t="s">
        <v>11</v>
      </c>
      <c r="C47" s="7" t="s">
        <v>115</v>
      </c>
      <c r="G47" s="7"/>
      <c r="J47" s="13"/>
      <c r="K47" s="13"/>
    </row>
    <row r="48" ht="14.25" customHeight="1">
      <c r="A48" s="3" t="s">
        <v>62</v>
      </c>
      <c r="B48" s="2" t="s">
        <v>13</v>
      </c>
      <c r="C48" s="7" t="s">
        <v>116</v>
      </c>
      <c r="D48" s="35" t="s">
        <v>21</v>
      </c>
      <c r="E48" s="35" t="s">
        <v>21</v>
      </c>
      <c r="F48" s="35" t="s">
        <v>21</v>
      </c>
      <c r="J48" s="6" t="s">
        <v>25</v>
      </c>
      <c r="K48" s="13"/>
    </row>
    <row r="49" ht="14.25" customHeight="1">
      <c r="A49" s="25" t="s">
        <v>12</v>
      </c>
      <c r="B49" s="2" t="s">
        <v>13</v>
      </c>
      <c r="C49" s="7" t="s">
        <v>117</v>
      </c>
      <c r="D49" s="8" t="s">
        <v>15</v>
      </c>
      <c r="E49" s="8" t="s">
        <v>15</v>
      </c>
      <c r="F49" s="35" t="s">
        <v>21</v>
      </c>
      <c r="G49" s="17" t="s">
        <v>118</v>
      </c>
      <c r="J49" s="6" t="s">
        <v>25</v>
      </c>
      <c r="K49" s="13"/>
    </row>
    <row r="50" ht="14.25" customHeight="1">
      <c r="B50" s="29" t="s">
        <v>11</v>
      </c>
      <c r="C50" s="29" t="s">
        <v>119</v>
      </c>
      <c r="G50" s="7"/>
      <c r="J50" s="13"/>
      <c r="K50" s="13"/>
    </row>
    <row r="51" ht="14.25" customHeight="1">
      <c r="B51" s="29" t="s">
        <v>119</v>
      </c>
      <c r="C51" s="7" t="s">
        <v>120</v>
      </c>
      <c r="D51" s="35" t="s">
        <v>21</v>
      </c>
      <c r="E51" s="35" t="s">
        <v>21</v>
      </c>
      <c r="F51" s="35" t="s">
        <v>21</v>
      </c>
      <c r="G51" s="17" t="s">
        <v>121</v>
      </c>
      <c r="J51" s="13"/>
      <c r="K51" s="13"/>
    </row>
    <row r="52" ht="14.25" customHeight="1">
      <c r="A52" s="3" t="s">
        <v>72</v>
      </c>
      <c r="B52" s="29" t="s">
        <v>119</v>
      </c>
      <c r="C52" s="7" t="s">
        <v>122</v>
      </c>
      <c r="D52" s="8" t="s">
        <v>15</v>
      </c>
      <c r="E52" s="8" t="s">
        <v>15</v>
      </c>
      <c r="F52" s="8" t="s">
        <v>15</v>
      </c>
      <c r="G52" s="39" t="s">
        <v>123</v>
      </c>
      <c r="J52" s="6" t="s">
        <v>124</v>
      </c>
      <c r="K52" s="13"/>
    </row>
    <row r="53" ht="14.25" customHeight="1">
      <c r="A53" s="3" t="s">
        <v>72</v>
      </c>
      <c r="B53" s="29" t="s">
        <v>119</v>
      </c>
      <c r="C53" s="7" t="s">
        <v>125</v>
      </c>
      <c r="D53" s="8" t="s">
        <v>15</v>
      </c>
      <c r="E53" s="8" t="s">
        <v>15</v>
      </c>
      <c r="F53" s="8" t="s">
        <v>15</v>
      </c>
      <c r="G53" s="39" t="s">
        <v>123</v>
      </c>
      <c r="J53" s="13"/>
      <c r="K53" s="13"/>
    </row>
    <row r="54" ht="14.25" customHeight="1">
      <c r="A54" s="3" t="s">
        <v>12</v>
      </c>
      <c r="B54" s="29" t="s">
        <v>119</v>
      </c>
      <c r="C54" s="7" t="s">
        <v>126</v>
      </c>
      <c r="D54" s="8" t="s">
        <v>15</v>
      </c>
      <c r="E54" s="8" t="s">
        <v>15</v>
      </c>
      <c r="F54" s="8" t="s">
        <v>15</v>
      </c>
      <c r="G54" s="17" t="s">
        <v>127</v>
      </c>
      <c r="J54" s="13"/>
      <c r="K54" s="13"/>
    </row>
    <row r="55" ht="14.25" customHeight="1">
      <c r="A55" s="25" t="s">
        <v>12</v>
      </c>
      <c r="B55" s="29" t="s">
        <v>119</v>
      </c>
      <c r="C55" s="7" t="s">
        <v>128</v>
      </c>
      <c r="D55" s="8" t="s">
        <v>15</v>
      </c>
      <c r="E55" s="8" t="s">
        <v>15</v>
      </c>
      <c r="F55" s="8" t="s">
        <v>15</v>
      </c>
      <c r="G55" s="17" t="s">
        <v>127</v>
      </c>
      <c r="H55" s="11" t="s">
        <v>129</v>
      </c>
      <c r="I55" s="28" t="s">
        <v>114</v>
      </c>
      <c r="J55" s="41" t="s">
        <v>130</v>
      </c>
      <c r="K55" s="13"/>
    </row>
    <row r="56" ht="14.25" customHeight="1">
      <c r="B56" s="29" t="s">
        <v>11</v>
      </c>
      <c r="C56" s="29" t="s">
        <v>131</v>
      </c>
      <c r="G56" s="7"/>
      <c r="J56" s="13"/>
      <c r="K56" s="13"/>
    </row>
    <row r="57" ht="86.25" customHeight="1">
      <c r="A57" s="3" t="s">
        <v>132</v>
      </c>
      <c r="B57" s="29" t="s">
        <v>131</v>
      </c>
      <c r="C57" s="7" t="s">
        <v>133</v>
      </c>
      <c r="D57" s="8" t="s">
        <v>15</v>
      </c>
      <c r="E57" s="8" t="s">
        <v>15</v>
      </c>
      <c r="F57" s="8" t="s">
        <v>15</v>
      </c>
      <c r="G57" s="19" t="s">
        <v>134</v>
      </c>
      <c r="J57" s="6" t="s">
        <v>135</v>
      </c>
      <c r="K57" s="13"/>
    </row>
    <row r="58" ht="14.25" customHeight="1">
      <c r="A58" s="25" t="s">
        <v>12</v>
      </c>
      <c r="B58" s="29" t="s">
        <v>131</v>
      </c>
      <c r="C58" s="7" t="s">
        <v>136</v>
      </c>
      <c r="D58" s="35" t="s">
        <v>21</v>
      </c>
      <c r="E58" s="35" t="s">
        <v>21</v>
      </c>
      <c r="F58" s="35" t="s">
        <v>21</v>
      </c>
      <c r="G58" s="17" t="s">
        <v>137</v>
      </c>
      <c r="J58" s="13"/>
      <c r="K58" s="13"/>
    </row>
    <row r="59" ht="14.25" customHeight="1">
      <c r="A59" s="3" t="s">
        <v>138</v>
      </c>
      <c r="B59" s="29" t="s">
        <v>131</v>
      </c>
      <c r="C59" s="7" t="s">
        <v>139</v>
      </c>
      <c r="D59" s="8" t="s">
        <v>15</v>
      </c>
      <c r="E59" s="8" t="s">
        <v>15</v>
      </c>
      <c r="F59" s="8" t="s">
        <v>15</v>
      </c>
      <c r="G59" s="5" t="s">
        <v>140</v>
      </c>
      <c r="J59" s="13"/>
      <c r="K59" s="13"/>
    </row>
    <row r="60" ht="14.25" customHeight="1">
      <c r="A60" s="25" t="s">
        <v>12</v>
      </c>
      <c r="B60" s="29" t="s">
        <v>131</v>
      </c>
      <c r="C60" s="7" t="s">
        <v>141</v>
      </c>
      <c r="D60" s="16" t="s">
        <v>21</v>
      </c>
      <c r="E60" s="16" t="s">
        <v>21</v>
      </c>
      <c r="F60" s="16" t="s">
        <v>21</v>
      </c>
      <c r="G60" s="7"/>
      <c r="J60" s="13"/>
      <c r="K60" s="13"/>
    </row>
    <row r="61" ht="14.25" customHeight="1">
      <c r="A61" s="25" t="s">
        <v>12</v>
      </c>
      <c r="B61" s="29" t="s">
        <v>131</v>
      </c>
      <c r="C61" s="7" t="s">
        <v>142</v>
      </c>
      <c r="D61" s="16" t="s">
        <v>21</v>
      </c>
      <c r="E61" s="16" t="s">
        <v>21</v>
      </c>
      <c r="F61" s="16" t="s">
        <v>21</v>
      </c>
      <c r="G61" s="7"/>
      <c r="J61" s="13"/>
      <c r="K61" s="13"/>
    </row>
    <row r="62" ht="14.25" customHeight="1">
      <c r="A62" s="25" t="s">
        <v>62</v>
      </c>
      <c r="B62" s="29" t="s">
        <v>131</v>
      </c>
      <c r="C62" s="7" t="s">
        <v>143</v>
      </c>
      <c r="D62" s="8" t="s">
        <v>15</v>
      </c>
      <c r="E62" s="8" t="s">
        <v>15</v>
      </c>
      <c r="F62" s="8" t="s">
        <v>15</v>
      </c>
      <c r="G62" s="10" t="s">
        <v>144</v>
      </c>
      <c r="J62" s="13"/>
      <c r="K62" s="13"/>
    </row>
    <row r="63" ht="14.25" customHeight="1">
      <c r="B63" s="29" t="s">
        <v>11</v>
      </c>
      <c r="C63" s="29" t="s">
        <v>145</v>
      </c>
      <c r="G63" s="7"/>
      <c r="J63" s="13"/>
      <c r="K63" s="13"/>
    </row>
    <row r="64" ht="14.25" customHeight="1">
      <c r="A64" s="25" t="s">
        <v>146</v>
      </c>
      <c r="B64" s="29" t="s">
        <v>145</v>
      </c>
      <c r="C64" s="7" t="s">
        <v>147</v>
      </c>
      <c r="D64" s="8" t="s">
        <v>15</v>
      </c>
      <c r="E64" s="8" t="s">
        <v>15</v>
      </c>
      <c r="F64" s="8" t="s">
        <v>15</v>
      </c>
      <c r="G64" s="42" t="s">
        <v>148</v>
      </c>
      <c r="H64" s="3"/>
      <c r="I64" s="3" t="s">
        <v>149</v>
      </c>
      <c r="J64" s="6" t="s">
        <v>150</v>
      </c>
      <c r="K64" s="13"/>
    </row>
    <row r="65" ht="14.25" customHeight="1">
      <c r="A65" s="3" t="s">
        <v>43</v>
      </c>
      <c r="B65" s="29" t="s">
        <v>145</v>
      </c>
      <c r="C65" s="5" t="s">
        <v>151</v>
      </c>
      <c r="D65" s="8" t="s">
        <v>15</v>
      </c>
      <c r="E65" s="8" t="s">
        <v>15</v>
      </c>
      <c r="F65" s="8" t="s">
        <v>15</v>
      </c>
      <c r="G65" s="5" t="s">
        <v>152</v>
      </c>
      <c r="H65" s="11" t="s">
        <v>153</v>
      </c>
      <c r="J65" s="6" t="s">
        <v>15</v>
      </c>
      <c r="K65" s="6" t="s">
        <v>154</v>
      </c>
    </row>
    <row r="66" ht="14.25" customHeight="1">
      <c r="A66" s="3" t="s">
        <v>43</v>
      </c>
      <c r="B66" s="29" t="s">
        <v>145</v>
      </c>
      <c r="C66" s="5" t="s">
        <v>155</v>
      </c>
      <c r="D66" s="8" t="s">
        <v>15</v>
      </c>
      <c r="E66" s="8" t="s">
        <v>15</v>
      </c>
      <c r="F66" s="8" t="s">
        <v>15</v>
      </c>
      <c r="G66" s="5" t="s">
        <v>156</v>
      </c>
      <c r="J66" s="6" t="s">
        <v>15</v>
      </c>
      <c r="K66" s="6" t="s">
        <v>157</v>
      </c>
    </row>
    <row r="67" ht="14.25" customHeight="1">
      <c r="A67" s="3" t="s">
        <v>12</v>
      </c>
      <c r="B67" s="29" t="s">
        <v>145</v>
      </c>
      <c r="C67" s="7" t="s">
        <v>158</v>
      </c>
      <c r="D67" s="8" t="s">
        <v>15</v>
      </c>
      <c r="E67" s="8" t="s">
        <v>15</v>
      </c>
      <c r="F67" s="8" t="s">
        <v>15</v>
      </c>
      <c r="G67" s="5" t="s">
        <v>159</v>
      </c>
      <c r="H67" s="22" t="s">
        <v>160</v>
      </c>
      <c r="I67" s="43" t="s">
        <v>161</v>
      </c>
      <c r="J67" s="13"/>
      <c r="K67" s="13"/>
    </row>
    <row r="68" ht="14.25" customHeight="1">
      <c r="A68" s="3" t="s">
        <v>12</v>
      </c>
      <c r="B68" s="29" t="s">
        <v>145</v>
      </c>
      <c r="C68" s="7" t="s">
        <v>162</v>
      </c>
      <c r="D68" s="8" t="s">
        <v>15</v>
      </c>
      <c r="E68" s="8" t="s">
        <v>15</v>
      </c>
      <c r="F68" s="8" t="s">
        <v>15</v>
      </c>
      <c r="G68" s="5" t="s">
        <v>163</v>
      </c>
      <c r="H68" s="25"/>
      <c r="I68" s="23" t="s">
        <v>164</v>
      </c>
      <c r="J68" s="13"/>
      <c r="K68" s="13"/>
    </row>
    <row r="69" ht="14.25" customHeight="1">
      <c r="A69" s="3" t="s">
        <v>12</v>
      </c>
      <c r="B69" s="29" t="s">
        <v>145</v>
      </c>
      <c r="C69" s="7" t="s">
        <v>165</v>
      </c>
      <c r="D69" s="8" t="s">
        <v>15</v>
      </c>
      <c r="E69" s="8" t="s">
        <v>15</v>
      </c>
      <c r="F69" s="8" t="s">
        <v>15</v>
      </c>
      <c r="G69" s="19" t="s">
        <v>166</v>
      </c>
      <c r="H69" s="20" t="s">
        <v>167</v>
      </c>
      <c r="I69" s="3" t="s">
        <v>168</v>
      </c>
      <c r="J69" s="13"/>
      <c r="K69" s="13"/>
    </row>
    <row r="70" ht="14.25" customHeight="1">
      <c r="A70" s="25" t="s">
        <v>97</v>
      </c>
      <c r="B70" s="29" t="s">
        <v>145</v>
      </c>
      <c r="C70" s="7" t="s">
        <v>169</v>
      </c>
      <c r="D70" s="8" t="s">
        <v>15</v>
      </c>
      <c r="E70" s="8" t="s">
        <v>15</v>
      </c>
      <c r="F70" s="8" t="s">
        <v>15</v>
      </c>
      <c r="G70" s="5" t="s">
        <v>170</v>
      </c>
      <c r="H70" s="22" t="s">
        <v>171</v>
      </c>
      <c r="I70" s="23" t="s">
        <v>172</v>
      </c>
      <c r="J70" s="13"/>
      <c r="K70" s="13"/>
    </row>
    <row r="71" ht="14.25" customHeight="1">
      <c r="A71" s="25" t="s">
        <v>12</v>
      </c>
      <c r="B71" s="29" t="s">
        <v>145</v>
      </c>
      <c r="C71" s="7" t="s">
        <v>173</v>
      </c>
      <c r="D71" s="8" t="s">
        <v>15</v>
      </c>
      <c r="E71" s="8" t="s">
        <v>15</v>
      </c>
      <c r="F71" s="8" t="s">
        <v>15</v>
      </c>
      <c r="G71" s="44" t="s">
        <v>174</v>
      </c>
      <c r="H71" s="45" t="s">
        <v>175</v>
      </c>
      <c r="J71" s="13"/>
      <c r="K71" s="13"/>
    </row>
    <row r="72" ht="14.25" customHeight="1">
      <c r="A72" s="3" t="s">
        <v>176</v>
      </c>
      <c r="B72" s="29" t="s">
        <v>145</v>
      </c>
      <c r="C72" s="7" t="s">
        <v>177</v>
      </c>
      <c r="D72" s="8" t="s">
        <v>15</v>
      </c>
      <c r="E72" s="8" t="s">
        <v>15</v>
      </c>
      <c r="F72" s="8" t="s">
        <v>15</v>
      </c>
      <c r="G72" s="46" t="s">
        <v>178</v>
      </c>
      <c r="H72" s="32" t="s">
        <v>179</v>
      </c>
      <c r="I72" s="47" t="s">
        <v>149</v>
      </c>
      <c r="J72" s="13"/>
      <c r="K72" s="13"/>
    </row>
    <row r="73" ht="14.25" customHeight="1">
      <c r="A73" s="3" t="s">
        <v>72</v>
      </c>
      <c r="B73" s="29" t="s">
        <v>145</v>
      </c>
      <c r="C73" s="7" t="s">
        <v>180</v>
      </c>
      <c r="D73" s="8" t="s">
        <v>15</v>
      </c>
      <c r="E73" s="8" t="s">
        <v>15</v>
      </c>
      <c r="F73" s="8" t="s">
        <v>15</v>
      </c>
      <c r="G73" s="5" t="s">
        <v>181</v>
      </c>
      <c r="J73" s="6" t="s">
        <v>15</v>
      </c>
      <c r="K73" s="6" t="s">
        <v>182</v>
      </c>
    </row>
    <row r="74" ht="14.25" customHeight="1">
      <c r="A74" s="25" t="s">
        <v>12</v>
      </c>
      <c r="B74" s="29" t="s">
        <v>145</v>
      </c>
      <c r="C74" s="7" t="s">
        <v>183</v>
      </c>
      <c r="D74" s="16" t="s">
        <v>21</v>
      </c>
      <c r="E74" s="16" t="s">
        <v>21</v>
      </c>
      <c r="F74" s="16" t="s">
        <v>21</v>
      </c>
      <c r="G74" s="7"/>
      <c r="J74" s="13"/>
      <c r="K74" s="13"/>
    </row>
    <row r="75" ht="27.75" customHeight="1">
      <c r="A75" s="3" t="s">
        <v>62</v>
      </c>
      <c r="B75" s="29" t="s">
        <v>145</v>
      </c>
      <c r="C75" s="7" t="s">
        <v>184</v>
      </c>
      <c r="D75" s="8" t="s">
        <v>15</v>
      </c>
      <c r="E75" s="8" t="s">
        <v>15</v>
      </c>
      <c r="F75" s="8" t="s">
        <v>15</v>
      </c>
      <c r="G75" s="5" t="s">
        <v>185</v>
      </c>
      <c r="H75" s="32" t="s">
        <v>179</v>
      </c>
      <c r="I75" s="3" t="s">
        <v>168</v>
      </c>
      <c r="J75" s="13"/>
      <c r="K75" s="13"/>
    </row>
    <row r="76" ht="14.25" customHeight="1">
      <c r="B76" s="29" t="s">
        <v>11</v>
      </c>
      <c r="C76" s="29" t="s">
        <v>186</v>
      </c>
      <c r="G76" s="7"/>
      <c r="J76" s="13"/>
      <c r="K76" s="13"/>
    </row>
    <row r="77" ht="14.25" customHeight="1">
      <c r="A77" s="3" t="s">
        <v>187</v>
      </c>
      <c r="B77" s="29" t="s">
        <v>186</v>
      </c>
      <c r="C77" s="7" t="s">
        <v>188</v>
      </c>
      <c r="D77" s="8" t="s">
        <v>15</v>
      </c>
      <c r="E77" s="8" t="s">
        <v>15</v>
      </c>
      <c r="F77" s="8" t="s">
        <v>15</v>
      </c>
      <c r="G77" s="39" t="s">
        <v>189</v>
      </c>
      <c r="H77" s="45" t="s">
        <v>190</v>
      </c>
      <c r="J77" s="13"/>
      <c r="K77" s="13"/>
    </row>
    <row r="78" ht="63.0" customHeight="1">
      <c r="A78" s="25" t="s">
        <v>191</v>
      </c>
      <c r="B78" s="29" t="s">
        <v>186</v>
      </c>
      <c r="C78" s="7" t="s">
        <v>192</v>
      </c>
      <c r="D78" s="8" t="s">
        <v>15</v>
      </c>
      <c r="E78" s="8" t="s">
        <v>15</v>
      </c>
      <c r="F78" s="8" t="s">
        <v>15</v>
      </c>
      <c r="G78" s="19" t="s">
        <v>193</v>
      </c>
      <c r="H78" s="45" t="s">
        <v>194</v>
      </c>
      <c r="J78" s="13"/>
      <c r="K78" s="13"/>
    </row>
    <row r="79" ht="14.25" customHeight="1">
      <c r="B79" s="29" t="s">
        <v>11</v>
      </c>
      <c r="C79" s="29" t="s">
        <v>195</v>
      </c>
      <c r="G79" s="7"/>
      <c r="J79" s="13"/>
      <c r="K79" s="13"/>
    </row>
    <row r="80" ht="14.25" customHeight="1">
      <c r="A80" s="25" t="s">
        <v>196</v>
      </c>
      <c r="B80" s="29" t="s">
        <v>195</v>
      </c>
      <c r="C80" s="7" t="s">
        <v>197</v>
      </c>
      <c r="D80" s="48"/>
      <c r="E80" s="48"/>
      <c r="F80" s="49"/>
      <c r="G80" s="7"/>
      <c r="J80" s="13"/>
      <c r="K80" s="13"/>
    </row>
    <row r="81" ht="14.25" customHeight="1">
      <c r="A81" s="25" t="s">
        <v>196</v>
      </c>
      <c r="B81" s="29" t="s">
        <v>195</v>
      </c>
      <c r="C81" s="7" t="s">
        <v>198</v>
      </c>
      <c r="D81" s="8" t="s">
        <v>15</v>
      </c>
      <c r="E81" s="8" t="s">
        <v>15</v>
      </c>
      <c r="F81" s="8" t="s">
        <v>15</v>
      </c>
      <c r="G81" s="5" t="s">
        <v>199</v>
      </c>
      <c r="H81" s="11" t="s">
        <v>200</v>
      </c>
      <c r="J81" s="13"/>
      <c r="K81" s="13"/>
    </row>
    <row r="82" ht="14.25" customHeight="1">
      <c r="A82" s="25" t="s">
        <v>196</v>
      </c>
      <c r="B82" s="29" t="s">
        <v>195</v>
      </c>
      <c r="C82" s="7" t="s">
        <v>201</v>
      </c>
      <c r="D82" s="8" t="s">
        <v>15</v>
      </c>
      <c r="E82" s="9" t="s">
        <v>16</v>
      </c>
      <c r="F82" s="9" t="s">
        <v>16</v>
      </c>
      <c r="G82" s="5" t="s">
        <v>202</v>
      </c>
      <c r="H82" s="50" t="s">
        <v>203</v>
      </c>
      <c r="I82" s="50" t="s">
        <v>204</v>
      </c>
      <c r="J82" s="13"/>
      <c r="K82" s="13"/>
    </row>
    <row r="83" ht="14.25" customHeight="1">
      <c r="A83" s="25" t="s">
        <v>196</v>
      </c>
      <c r="B83" s="29" t="s">
        <v>195</v>
      </c>
      <c r="C83" s="7" t="s">
        <v>205</v>
      </c>
      <c r="D83" s="8" t="s">
        <v>15</v>
      </c>
      <c r="E83" s="8" t="s">
        <v>15</v>
      </c>
      <c r="F83" s="8" t="s">
        <v>15</v>
      </c>
      <c r="G83" s="5" t="s">
        <v>199</v>
      </c>
      <c r="J83" s="13"/>
      <c r="K83" s="13"/>
    </row>
    <row r="84" ht="14.25" customHeight="1">
      <c r="A84" s="25" t="s">
        <v>196</v>
      </c>
      <c r="B84" s="29" t="s">
        <v>195</v>
      </c>
      <c r="C84" s="7" t="s">
        <v>206</v>
      </c>
      <c r="D84" s="8" t="s">
        <v>15</v>
      </c>
      <c r="E84" s="8" t="s">
        <v>15</v>
      </c>
      <c r="F84" s="8" t="s">
        <v>15</v>
      </c>
      <c r="G84" s="5" t="s">
        <v>199</v>
      </c>
      <c r="I84" s="51" t="s">
        <v>207</v>
      </c>
      <c r="J84" s="13"/>
      <c r="K84" s="13"/>
    </row>
    <row r="85" ht="14.25" customHeight="1">
      <c r="A85" s="25" t="s">
        <v>196</v>
      </c>
      <c r="B85" s="29" t="s">
        <v>195</v>
      </c>
      <c r="C85" s="7" t="s">
        <v>208</v>
      </c>
      <c r="D85" s="8" t="s">
        <v>15</v>
      </c>
      <c r="E85" s="8" t="s">
        <v>15</v>
      </c>
      <c r="F85" s="8" t="s">
        <v>15</v>
      </c>
      <c r="G85" s="5" t="s">
        <v>199</v>
      </c>
      <c r="J85" s="13"/>
      <c r="K85" s="13"/>
    </row>
    <row r="86" ht="14.25" customHeight="1">
      <c r="A86" s="25" t="s">
        <v>196</v>
      </c>
      <c r="B86" s="29" t="s">
        <v>195</v>
      </c>
      <c r="C86" s="7" t="s">
        <v>209</v>
      </c>
      <c r="D86" s="8" t="s">
        <v>15</v>
      </c>
      <c r="E86" s="8" t="s">
        <v>15</v>
      </c>
      <c r="F86" s="8" t="s">
        <v>15</v>
      </c>
      <c r="G86" s="5" t="s">
        <v>199</v>
      </c>
      <c r="J86" s="13"/>
      <c r="K86" s="13"/>
    </row>
    <row r="87" ht="14.25" customHeight="1">
      <c r="A87" s="3" t="s">
        <v>210</v>
      </c>
      <c r="B87" s="29" t="s">
        <v>195</v>
      </c>
      <c r="C87" s="7" t="s">
        <v>211</v>
      </c>
      <c r="D87" s="8" t="s">
        <v>15</v>
      </c>
      <c r="E87" s="9" t="s">
        <v>16</v>
      </c>
      <c r="F87" s="9" t="s">
        <v>16</v>
      </c>
      <c r="G87" s="5" t="s">
        <v>212</v>
      </c>
      <c r="H87" s="52" t="s">
        <v>213</v>
      </c>
      <c r="I87" s="52" t="s">
        <v>214</v>
      </c>
      <c r="J87" s="13"/>
      <c r="K87" s="13"/>
    </row>
    <row r="88" ht="14.25" customHeight="1">
      <c r="A88" s="3" t="s">
        <v>215</v>
      </c>
      <c r="B88" s="29" t="s">
        <v>195</v>
      </c>
      <c r="C88" s="7" t="s">
        <v>216</v>
      </c>
      <c r="D88" s="8" t="s">
        <v>15</v>
      </c>
      <c r="E88" s="8" t="s">
        <v>15</v>
      </c>
      <c r="F88" s="8" t="s">
        <v>15</v>
      </c>
      <c r="G88" s="10" t="s">
        <v>217</v>
      </c>
      <c r="J88" s="13"/>
      <c r="K88" s="13"/>
    </row>
    <row r="89" ht="14.25" customHeight="1">
      <c r="A89" s="3" t="s">
        <v>218</v>
      </c>
      <c r="B89" s="29" t="s">
        <v>195</v>
      </c>
      <c r="C89" s="7" t="s">
        <v>219</v>
      </c>
      <c r="D89" s="8" t="s">
        <v>15</v>
      </c>
      <c r="E89" s="8" t="s">
        <v>15</v>
      </c>
      <c r="F89" s="8" t="s">
        <v>15</v>
      </c>
      <c r="G89" s="5" t="s">
        <v>220</v>
      </c>
      <c r="H89" s="11" t="s">
        <v>221</v>
      </c>
      <c r="J89" s="13"/>
      <c r="K89" s="13"/>
    </row>
    <row r="90" ht="14.25" customHeight="1">
      <c r="A90" s="25" t="s">
        <v>222</v>
      </c>
      <c r="B90" s="29" t="s">
        <v>195</v>
      </c>
      <c r="C90" s="7" t="s">
        <v>223</v>
      </c>
      <c r="D90" s="8" t="s">
        <v>15</v>
      </c>
      <c r="E90" s="8" t="s">
        <v>15</v>
      </c>
      <c r="F90" s="8" t="s">
        <v>15</v>
      </c>
      <c r="G90" s="5" t="s">
        <v>224</v>
      </c>
      <c r="H90" s="25"/>
      <c r="I90" s="23" t="s">
        <v>225</v>
      </c>
      <c r="J90" s="13"/>
      <c r="K90" s="13"/>
    </row>
    <row r="91" ht="14.25" customHeight="1">
      <c r="A91" s="3" t="s">
        <v>12</v>
      </c>
      <c r="B91" s="29" t="s">
        <v>195</v>
      </c>
      <c r="C91" s="7" t="s">
        <v>226</v>
      </c>
      <c r="D91" s="8" t="s">
        <v>15</v>
      </c>
      <c r="E91" s="8" t="s">
        <v>15</v>
      </c>
      <c r="F91" s="8" t="s">
        <v>15</v>
      </c>
      <c r="G91" s="5" t="s">
        <v>227</v>
      </c>
      <c r="H91" s="25"/>
      <c r="I91" s="23" t="s">
        <v>228</v>
      </c>
      <c r="J91" s="13"/>
      <c r="K91" s="13"/>
    </row>
    <row r="92" ht="14.25" customHeight="1">
      <c r="B92" s="29" t="s">
        <v>11</v>
      </c>
      <c r="C92" s="29" t="s">
        <v>229</v>
      </c>
      <c r="G92" s="7"/>
      <c r="J92" s="13"/>
      <c r="K92" s="13"/>
    </row>
    <row r="93" ht="14.25" customHeight="1">
      <c r="A93" s="3" t="s">
        <v>12</v>
      </c>
      <c r="B93" s="29" t="s">
        <v>229</v>
      </c>
      <c r="C93" s="7" t="s">
        <v>230</v>
      </c>
      <c r="D93" s="35" t="s">
        <v>21</v>
      </c>
      <c r="E93" s="8" t="s">
        <v>15</v>
      </c>
      <c r="F93" s="8" t="s">
        <v>15</v>
      </c>
      <c r="G93" s="5" t="s">
        <v>231</v>
      </c>
      <c r="H93" s="32" t="s">
        <v>232</v>
      </c>
      <c r="J93" s="13"/>
      <c r="K93" s="13"/>
    </row>
    <row r="94" ht="14.25" customHeight="1">
      <c r="A94" s="3" t="s">
        <v>12</v>
      </c>
      <c r="B94" s="29" t="s">
        <v>229</v>
      </c>
      <c r="C94" s="7" t="s">
        <v>233</v>
      </c>
      <c r="D94" s="16" t="s">
        <v>21</v>
      </c>
      <c r="E94" s="16" t="s">
        <v>21</v>
      </c>
      <c r="F94" s="37" t="s">
        <v>16</v>
      </c>
      <c r="G94" s="7"/>
      <c r="J94" s="13"/>
      <c r="K94" s="13"/>
    </row>
    <row r="95" ht="14.25" customHeight="1">
      <c r="A95" s="3" t="s">
        <v>12</v>
      </c>
      <c r="B95" s="29" t="s">
        <v>229</v>
      </c>
      <c r="C95" s="7" t="s">
        <v>234</v>
      </c>
      <c r="D95" s="16" t="s">
        <v>21</v>
      </c>
      <c r="E95" s="8" t="s">
        <v>15</v>
      </c>
      <c r="F95" s="53" t="s">
        <v>16</v>
      </c>
      <c r="G95" s="7"/>
      <c r="J95" s="13"/>
      <c r="K95" s="13"/>
    </row>
    <row r="96" ht="14.25" customHeight="1">
      <c r="C96" s="7"/>
      <c r="G96" s="7"/>
      <c r="J96" s="13"/>
      <c r="K96" s="13"/>
    </row>
    <row r="97" ht="14.25" customHeight="1">
      <c r="C97" s="7"/>
      <c r="G97" s="7"/>
      <c r="J97" s="13"/>
      <c r="K97" s="13"/>
    </row>
    <row r="98" ht="14.25" customHeight="1">
      <c r="C98" s="7"/>
      <c r="G98" s="7"/>
      <c r="J98" s="13"/>
      <c r="K98" s="13"/>
    </row>
    <row r="99" ht="14.25" customHeight="1">
      <c r="C99" s="7"/>
      <c r="G99" s="7"/>
      <c r="J99" s="13"/>
      <c r="K99" s="13"/>
    </row>
    <row r="100" ht="14.25" customHeight="1">
      <c r="C100" s="7"/>
      <c r="G100" s="7"/>
      <c r="J100" s="13"/>
      <c r="K100" s="13"/>
    </row>
    <row r="101" ht="14.25" customHeight="1">
      <c r="C101" s="7"/>
      <c r="G101" s="7"/>
      <c r="J101" s="13"/>
      <c r="K101" s="13"/>
    </row>
    <row r="102" ht="14.25" customHeight="1">
      <c r="C102" s="7"/>
      <c r="G102" s="7"/>
      <c r="J102" s="13"/>
      <c r="K102" s="13"/>
    </row>
    <row r="103" ht="14.25" customHeight="1">
      <c r="C103" s="7"/>
      <c r="G103" s="7"/>
      <c r="J103" s="13"/>
      <c r="K103" s="13"/>
    </row>
    <row r="104" ht="14.25" customHeight="1">
      <c r="C104" s="7"/>
      <c r="G104" s="7"/>
      <c r="J104" s="13"/>
      <c r="K104" s="13"/>
    </row>
    <row r="105" ht="14.25" customHeight="1">
      <c r="C105" s="7"/>
      <c r="G105" s="7"/>
      <c r="J105" s="13"/>
      <c r="K105" s="13"/>
    </row>
    <row r="106" ht="14.25" customHeight="1">
      <c r="C106" s="7"/>
      <c r="G106" s="7"/>
      <c r="J106" s="13"/>
      <c r="K106" s="13"/>
    </row>
    <row r="107" ht="14.25" customHeight="1">
      <c r="C107" s="7"/>
      <c r="G107" s="7"/>
      <c r="J107" s="13"/>
      <c r="K107" s="13"/>
    </row>
    <row r="108" ht="14.25" customHeight="1">
      <c r="C108" s="7"/>
      <c r="G108" s="7"/>
      <c r="J108" s="13"/>
      <c r="K108" s="13"/>
    </row>
    <row r="109" ht="14.25" customHeight="1">
      <c r="C109" s="7"/>
      <c r="G109" s="7"/>
      <c r="J109" s="13"/>
      <c r="K109" s="13"/>
    </row>
    <row r="110" ht="14.25" customHeight="1">
      <c r="C110" s="7"/>
      <c r="G110" s="7"/>
      <c r="J110" s="13"/>
      <c r="K110" s="13"/>
    </row>
    <row r="111" ht="14.25" customHeight="1">
      <c r="C111" s="7"/>
      <c r="G111" s="7"/>
      <c r="J111" s="13"/>
      <c r="K111" s="13"/>
    </row>
    <row r="112" ht="14.25" customHeight="1">
      <c r="C112" s="7"/>
      <c r="G112" s="7"/>
      <c r="J112" s="13"/>
      <c r="K112" s="13"/>
    </row>
    <row r="113" ht="14.25" customHeight="1">
      <c r="C113" s="7"/>
      <c r="G113" s="7"/>
      <c r="J113" s="13"/>
      <c r="K113" s="13"/>
    </row>
    <row r="114" ht="14.25" customHeight="1">
      <c r="C114" s="7"/>
      <c r="G114" s="7"/>
      <c r="J114" s="13"/>
      <c r="K114" s="13"/>
    </row>
    <row r="115" ht="14.25" customHeight="1">
      <c r="C115" s="7"/>
      <c r="G115" s="7"/>
      <c r="J115" s="13"/>
      <c r="K115" s="13"/>
    </row>
    <row r="116" ht="14.25" customHeight="1">
      <c r="C116" s="7"/>
      <c r="G116" s="7"/>
      <c r="J116" s="13"/>
      <c r="K116" s="13"/>
    </row>
    <row r="117" ht="14.25" customHeight="1">
      <c r="C117" s="7"/>
      <c r="G117" s="7"/>
      <c r="J117" s="13"/>
      <c r="K117" s="13"/>
    </row>
    <row r="118" ht="14.25" customHeight="1">
      <c r="C118" s="7"/>
      <c r="G118" s="7"/>
      <c r="J118" s="13"/>
      <c r="K118" s="13"/>
    </row>
    <row r="119" ht="14.25" customHeight="1">
      <c r="C119" s="7"/>
      <c r="G119" s="7"/>
      <c r="J119" s="13"/>
      <c r="K119" s="13"/>
    </row>
    <row r="120" ht="14.25" customHeight="1">
      <c r="C120" s="7"/>
      <c r="G120" s="7"/>
      <c r="J120" s="13"/>
      <c r="K120" s="13"/>
    </row>
    <row r="121" ht="14.25" customHeight="1">
      <c r="C121" s="7"/>
      <c r="G121" s="7"/>
      <c r="J121" s="13"/>
      <c r="K121" s="13"/>
    </row>
    <row r="122" ht="14.25" customHeight="1">
      <c r="C122" s="7"/>
      <c r="G122" s="7"/>
      <c r="J122" s="13"/>
      <c r="K122" s="13"/>
    </row>
    <row r="123" ht="14.25" customHeight="1">
      <c r="C123" s="7"/>
      <c r="G123" s="7"/>
      <c r="J123" s="13"/>
      <c r="K123" s="13"/>
    </row>
    <row r="124" ht="14.25" customHeight="1">
      <c r="C124" s="7"/>
      <c r="G124" s="7"/>
      <c r="J124" s="13"/>
      <c r="K124" s="13"/>
    </row>
    <row r="125" ht="14.25" customHeight="1">
      <c r="C125" s="7"/>
      <c r="G125" s="7"/>
      <c r="J125" s="13"/>
      <c r="K125" s="13"/>
    </row>
    <row r="126" ht="14.25" customHeight="1">
      <c r="C126" s="7"/>
      <c r="G126" s="7"/>
      <c r="J126" s="13"/>
      <c r="K126" s="13"/>
    </row>
    <row r="127" ht="14.25" customHeight="1">
      <c r="C127" s="7"/>
      <c r="G127" s="7"/>
      <c r="J127" s="13"/>
      <c r="K127" s="13"/>
    </row>
    <row r="128" ht="14.25" customHeight="1">
      <c r="C128" s="7"/>
      <c r="G128" s="7"/>
      <c r="J128" s="13"/>
      <c r="K128" s="13"/>
    </row>
    <row r="129" ht="14.25" customHeight="1">
      <c r="C129" s="7"/>
      <c r="G129" s="7"/>
      <c r="J129" s="13"/>
      <c r="K129" s="13"/>
    </row>
    <row r="130" ht="14.25" customHeight="1">
      <c r="C130" s="7"/>
      <c r="G130" s="7"/>
      <c r="J130" s="13"/>
      <c r="K130" s="13"/>
    </row>
    <row r="131" ht="14.25" customHeight="1">
      <c r="C131" s="7"/>
      <c r="G131" s="7"/>
      <c r="J131" s="13"/>
      <c r="K131" s="13"/>
    </row>
    <row r="132" ht="14.25" customHeight="1">
      <c r="C132" s="7"/>
      <c r="G132" s="7"/>
      <c r="J132" s="13"/>
      <c r="K132" s="13"/>
    </row>
    <row r="133" ht="14.25" customHeight="1">
      <c r="C133" s="7"/>
      <c r="G133" s="7"/>
      <c r="J133" s="13"/>
      <c r="K133" s="13"/>
    </row>
    <row r="134" ht="14.25" customHeight="1">
      <c r="C134" s="7"/>
      <c r="G134" s="7"/>
      <c r="J134" s="13"/>
      <c r="K134" s="13"/>
    </row>
    <row r="135" ht="14.25" customHeight="1">
      <c r="C135" s="7"/>
      <c r="G135" s="7"/>
      <c r="J135" s="13"/>
      <c r="K135" s="13"/>
    </row>
    <row r="136" ht="14.25" customHeight="1">
      <c r="C136" s="7"/>
      <c r="G136" s="7"/>
      <c r="J136" s="13"/>
      <c r="K136" s="13"/>
    </row>
    <row r="137" ht="14.25" customHeight="1">
      <c r="C137" s="7"/>
      <c r="G137" s="7"/>
      <c r="J137" s="13"/>
      <c r="K137" s="13"/>
    </row>
    <row r="138" ht="14.25" customHeight="1">
      <c r="C138" s="7"/>
      <c r="G138" s="7"/>
      <c r="J138" s="13"/>
      <c r="K138" s="13"/>
    </row>
    <row r="139" ht="14.25" customHeight="1">
      <c r="C139" s="7"/>
      <c r="G139" s="7"/>
      <c r="J139" s="13"/>
      <c r="K139" s="13"/>
    </row>
    <row r="140" ht="14.25" customHeight="1">
      <c r="C140" s="7"/>
      <c r="G140" s="7"/>
      <c r="J140" s="13"/>
      <c r="K140" s="13"/>
    </row>
    <row r="141" ht="14.25" customHeight="1">
      <c r="C141" s="7"/>
      <c r="G141" s="7"/>
      <c r="J141" s="13"/>
      <c r="K141" s="13"/>
    </row>
    <row r="142" ht="14.25" customHeight="1">
      <c r="C142" s="7"/>
      <c r="G142" s="7"/>
      <c r="J142" s="13"/>
      <c r="K142" s="13"/>
    </row>
    <row r="143" ht="14.25" customHeight="1">
      <c r="C143" s="7"/>
      <c r="G143" s="7"/>
      <c r="J143" s="13"/>
      <c r="K143" s="13"/>
    </row>
    <row r="144" ht="14.25" customHeight="1">
      <c r="C144" s="7"/>
      <c r="G144" s="7"/>
      <c r="J144" s="13"/>
      <c r="K144" s="13"/>
    </row>
    <row r="145" ht="14.25" customHeight="1">
      <c r="C145" s="7"/>
      <c r="G145" s="7"/>
      <c r="J145" s="13"/>
      <c r="K145" s="13"/>
    </row>
    <row r="146" ht="14.25" customHeight="1">
      <c r="C146" s="7"/>
      <c r="G146" s="7"/>
      <c r="J146" s="13"/>
      <c r="K146" s="13"/>
    </row>
    <row r="147" ht="14.25" customHeight="1">
      <c r="C147" s="7"/>
      <c r="G147" s="7"/>
      <c r="J147" s="13"/>
      <c r="K147" s="13"/>
    </row>
    <row r="148" ht="14.25" customHeight="1">
      <c r="C148" s="7"/>
      <c r="G148" s="7"/>
      <c r="J148" s="13"/>
      <c r="K148" s="13"/>
    </row>
    <row r="149" ht="14.25" customHeight="1">
      <c r="C149" s="7"/>
      <c r="G149" s="7"/>
      <c r="J149" s="13"/>
      <c r="K149" s="13"/>
    </row>
    <row r="150" ht="14.25" customHeight="1">
      <c r="C150" s="7"/>
      <c r="G150" s="7"/>
      <c r="J150" s="13"/>
      <c r="K150" s="13"/>
    </row>
    <row r="151" ht="14.25" customHeight="1">
      <c r="C151" s="7"/>
      <c r="G151" s="7"/>
      <c r="J151" s="13"/>
      <c r="K151" s="13"/>
    </row>
    <row r="152" ht="14.25" customHeight="1">
      <c r="C152" s="7"/>
      <c r="G152" s="7"/>
      <c r="J152" s="13"/>
      <c r="K152" s="13"/>
    </row>
    <row r="153" ht="14.25" customHeight="1">
      <c r="C153" s="7"/>
      <c r="G153" s="7"/>
      <c r="J153" s="13"/>
      <c r="K153" s="13"/>
    </row>
    <row r="154" ht="14.25" customHeight="1">
      <c r="C154" s="7"/>
      <c r="G154" s="7"/>
      <c r="J154" s="13"/>
      <c r="K154" s="13"/>
    </row>
    <row r="155" ht="14.25" customHeight="1">
      <c r="C155" s="7"/>
      <c r="G155" s="7"/>
      <c r="J155" s="13"/>
      <c r="K155" s="13"/>
    </row>
    <row r="156" ht="14.25" customHeight="1">
      <c r="C156" s="7"/>
      <c r="G156" s="7"/>
      <c r="J156" s="13"/>
      <c r="K156" s="13"/>
    </row>
    <row r="157" ht="14.25" customHeight="1">
      <c r="C157" s="7"/>
      <c r="G157" s="7"/>
      <c r="J157" s="13"/>
      <c r="K157" s="13"/>
    </row>
    <row r="158" ht="14.25" customHeight="1">
      <c r="C158" s="7"/>
      <c r="G158" s="7"/>
      <c r="J158" s="13"/>
      <c r="K158" s="13"/>
    </row>
    <row r="159" ht="14.25" customHeight="1">
      <c r="C159" s="7"/>
      <c r="G159" s="7"/>
      <c r="J159" s="13"/>
      <c r="K159" s="13"/>
    </row>
    <row r="160" ht="14.25" customHeight="1">
      <c r="C160" s="7"/>
      <c r="G160" s="7"/>
      <c r="J160" s="13"/>
      <c r="K160" s="13"/>
    </row>
    <row r="161" ht="14.25" customHeight="1">
      <c r="C161" s="7"/>
      <c r="G161" s="7"/>
      <c r="J161" s="13"/>
      <c r="K161" s="13"/>
    </row>
    <row r="162" ht="14.25" customHeight="1">
      <c r="C162" s="7"/>
      <c r="G162" s="7"/>
      <c r="J162" s="13"/>
      <c r="K162" s="13"/>
    </row>
    <row r="163" ht="14.25" customHeight="1">
      <c r="C163" s="7"/>
      <c r="G163" s="7"/>
      <c r="J163" s="13"/>
      <c r="K163" s="13"/>
    </row>
    <row r="164" ht="14.25" customHeight="1">
      <c r="C164" s="7"/>
      <c r="G164" s="7"/>
      <c r="J164" s="13"/>
      <c r="K164" s="13"/>
    </row>
    <row r="165" ht="14.25" customHeight="1">
      <c r="C165" s="7"/>
      <c r="G165" s="7"/>
      <c r="J165" s="13"/>
      <c r="K165" s="13"/>
    </row>
    <row r="166" ht="14.25" customHeight="1">
      <c r="C166" s="7"/>
      <c r="G166" s="7"/>
      <c r="J166" s="13"/>
      <c r="K166" s="13"/>
    </row>
    <row r="167" ht="14.25" customHeight="1">
      <c r="C167" s="7"/>
      <c r="G167" s="7"/>
      <c r="J167" s="13"/>
      <c r="K167" s="13"/>
    </row>
    <row r="168" ht="14.25" customHeight="1">
      <c r="C168" s="7"/>
      <c r="G168" s="7"/>
      <c r="J168" s="13"/>
      <c r="K168" s="13"/>
    </row>
    <row r="169" ht="14.25" customHeight="1">
      <c r="C169" s="7"/>
      <c r="G169" s="7"/>
      <c r="J169" s="13"/>
      <c r="K169" s="13"/>
    </row>
    <row r="170" ht="14.25" customHeight="1">
      <c r="C170" s="7"/>
      <c r="G170" s="7"/>
      <c r="J170" s="13"/>
      <c r="K170" s="13"/>
    </row>
    <row r="171" ht="14.25" customHeight="1">
      <c r="C171" s="7"/>
      <c r="G171" s="7"/>
      <c r="J171" s="13"/>
      <c r="K171" s="13"/>
    </row>
    <row r="172" ht="14.25" customHeight="1">
      <c r="C172" s="7"/>
      <c r="G172" s="7"/>
      <c r="J172" s="13"/>
      <c r="K172" s="13"/>
    </row>
    <row r="173" ht="14.25" customHeight="1">
      <c r="C173" s="7"/>
      <c r="G173" s="7"/>
      <c r="J173" s="13"/>
      <c r="K173" s="13"/>
    </row>
    <row r="174" ht="14.25" customHeight="1">
      <c r="C174" s="7"/>
      <c r="G174" s="7"/>
      <c r="J174" s="13"/>
      <c r="K174" s="13"/>
    </row>
    <row r="175" ht="14.25" customHeight="1">
      <c r="C175" s="7"/>
      <c r="G175" s="7"/>
      <c r="J175" s="13"/>
      <c r="K175" s="13"/>
    </row>
    <row r="176" ht="14.25" customHeight="1">
      <c r="C176" s="7"/>
      <c r="G176" s="7"/>
      <c r="J176" s="13"/>
      <c r="K176" s="13"/>
    </row>
    <row r="177" ht="14.25" customHeight="1">
      <c r="C177" s="7"/>
      <c r="G177" s="7"/>
      <c r="J177" s="13"/>
      <c r="K177" s="13"/>
    </row>
    <row r="178" ht="14.25" customHeight="1">
      <c r="C178" s="7"/>
      <c r="G178" s="7"/>
      <c r="J178" s="13"/>
      <c r="K178" s="13"/>
    </row>
    <row r="179" ht="14.25" customHeight="1">
      <c r="C179" s="7"/>
      <c r="G179" s="7"/>
      <c r="J179" s="13"/>
      <c r="K179" s="13"/>
    </row>
    <row r="180" ht="14.25" customHeight="1">
      <c r="C180" s="7"/>
      <c r="G180" s="7"/>
      <c r="J180" s="13"/>
      <c r="K180" s="13"/>
    </row>
    <row r="181" ht="14.25" customHeight="1">
      <c r="C181" s="7"/>
      <c r="G181" s="7"/>
      <c r="J181" s="13"/>
      <c r="K181" s="13"/>
    </row>
    <row r="182" ht="14.25" customHeight="1">
      <c r="C182" s="7"/>
      <c r="G182" s="7"/>
      <c r="J182" s="13"/>
      <c r="K182" s="13"/>
    </row>
    <row r="183" ht="14.25" customHeight="1">
      <c r="C183" s="7"/>
      <c r="G183" s="7"/>
      <c r="J183" s="13"/>
      <c r="K183" s="13"/>
    </row>
    <row r="184" ht="14.25" customHeight="1">
      <c r="C184" s="7"/>
      <c r="G184" s="7"/>
      <c r="J184" s="13"/>
      <c r="K184" s="13"/>
    </row>
    <row r="185" ht="14.25" customHeight="1">
      <c r="C185" s="7"/>
      <c r="G185" s="7"/>
      <c r="J185" s="13"/>
      <c r="K185" s="13"/>
    </row>
    <row r="186" ht="14.25" customHeight="1">
      <c r="C186" s="7"/>
      <c r="G186" s="7"/>
      <c r="J186" s="13"/>
      <c r="K186" s="13"/>
    </row>
    <row r="187" ht="14.25" customHeight="1">
      <c r="C187" s="7"/>
      <c r="G187" s="7"/>
      <c r="J187" s="13"/>
      <c r="K187" s="13"/>
    </row>
    <row r="188" ht="14.25" customHeight="1">
      <c r="C188" s="7"/>
      <c r="G188" s="7"/>
      <c r="J188" s="13"/>
      <c r="K188" s="13"/>
    </row>
    <row r="189" ht="14.25" customHeight="1">
      <c r="C189" s="7"/>
      <c r="G189" s="7"/>
      <c r="J189" s="13"/>
      <c r="K189" s="13"/>
    </row>
    <row r="190" ht="14.25" customHeight="1">
      <c r="C190" s="7"/>
      <c r="G190" s="7"/>
      <c r="J190" s="13"/>
      <c r="K190" s="13"/>
    </row>
    <row r="191" ht="14.25" customHeight="1">
      <c r="C191" s="7"/>
      <c r="G191" s="7"/>
      <c r="J191" s="13"/>
      <c r="K191" s="13"/>
    </row>
    <row r="192" ht="14.25" customHeight="1">
      <c r="C192" s="7"/>
      <c r="G192" s="7"/>
      <c r="J192" s="13"/>
      <c r="K192" s="13"/>
    </row>
    <row r="193" ht="14.25" customHeight="1">
      <c r="C193" s="7"/>
      <c r="G193" s="7"/>
      <c r="J193" s="13"/>
      <c r="K193" s="13"/>
    </row>
    <row r="194" ht="14.25" customHeight="1">
      <c r="C194" s="7"/>
      <c r="G194" s="7"/>
      <c r="J194" s="13"/>
      <c r="K194" s="13"/>
    </row>
    <row r="195" ht="14.25" customHeight="1">
      <c r="C195" s="7"/>
      <c r="G195" s="7"/>
      <c r="J195" s="13"/>
      <c r="K195" s="13"/>
    </row>
    <row r="196" ht="14.25" customHeight="1">
      <c r="C196" s="7"/>
      <c r="G196" s="7"/>
      <c r="J196" s="13"/>
      <c r="K196" s="13"/>
    </row>
    <row r="197" ht="14.25" customHeight="1">
      <c r="C197" s="7"/>
      <c r="G197" s="7"/>
      <c r="J197" s="13"/>
      <c r="K197" s="13"/>
    </row>
    <row r="198" ht="14.25" customHeight="1">
      <c r="C198" s="7"/>
      <c r="G198" s="7"/>
      <c r="J198" s="13"/>
      <c r="K198" s="13"/>
    </row>
    <row r="199" ht="14.25" customHeight="1">
      <c r="C199" s="7"/>
      <c r="G199" s="7"/>
      <c r="J199" s="13"/>
      <c r="K199" s="13"/>
    </row>
    <row r="200" ht="14.25" customHeight="1">
      <c r="C200" s="7"/>
      <c r="G200" s="7"/>
      <c r="J200" s="13"/>
      <c r="K200" s="13"/>
    </row>
    <row r="201" ht="14.25" customHeight="1">
      <c r="C201" s="7"/>
      <c r="G201" s="7"/>
      <c r="J201" s="13"/>
      <c r="K201" s="13"/>
    </row>
    <row r="202" ht="14.25" customHeight="1">
      <c r="C202" s="7"/>
      <c r="G202" s="7"/>
      <c r="J202" s="13"/>
      <c r="K202" s="13"/>
    </row>
    <row r="203" ht="14.25" customHeight="1">
      <c r="C203" s="7"/>
      <c r="G203" s="7"/>
      <c r="J203" s="13"/>
      <c r="K203" s="13"/>
    </row>
    <row r="204" ht="14.25" customHeight="1">
      <c r="C204" s="7"/>
      <c r="G204" s="7"/>
      <c r="J204" s="13"/>
      <c r="K204" s="13"/>
    </row>
    <row r="205" ht="14.25" customHeight="1">
      <c r="C205" s="7"/>
      <c r="G205" s="7"/>
      <c r="J205" s="13"/>
      <c r="K205" s="13"/>
    </row>
    <row r="206" ht="14.25" customHeight="1">
      <c r="C206" s="7"/>
      <c r="G206" s="7"/>
      <c r="J206" s="13"/>
      <c r="K206" s="13"/>
    </row>
    <row r="207" ht="14.25" customHeight="1">
      <c r="C207" s="7"/>
      <c r="G207" s="7"/>
      <c r="J207" s="13"/>
      <c r="K207" s="13"/>
    </row>
    <row r="208" ht="14.25" customHeight="1">
      <c r="C208" s="7"/>
      <c r="G208" s="7"/>
      <c r="J208" s="13"/>
      <c r="K208" s="13"/>
    </row>
    <row r="209" ht="14.25" customHeight="1">
      <c r="C209" s="7"/>
      <c r="G209" s="7"/>
      <c r="J209" s="13"/>
      <c r="K209" s="13"/>
    </row>
    <row r="210" ht="14.25" customHeight="1">
      <c r="C210" s="7"/>
      <c r="G210" s="7"/>
      <c r="J210" s="13"/>
      <c r="K210" s="13"/>
    </row>
    <row r="211" ht="14.25" customHeight="1">
      <c r="C211" s="7"/>
      <c r="G211" s="7"/>
      <c r="J211" s="13"/>
      <c r="K211" s="13"/>
    </row>
    <row r="212" ht="14.25" customHeight="1">
      <c r="C212" s="7"/>
      <c r="G212" s="7"/>
      <c r="J212" s="13"/>
      <c r="K212" s="13"/>
    </row>
    <row r="213" ht="14.25" customHeight="1">
      <c r="C213" s="7"/>
      <c r="G213" s="7"/>
      <c r="J213" s="13"/>
      <c r="K213" s="13"/>
    </row>
    <row r="214" ht="14.25" customHeight="1">
      <c r="C214" s="7"/>
      <c r="G214" s="7"/>
      <c r="J214" s="13"/>
      <c r="K214" s="13"/>
    </row>
    <row r="215" ht="14.25" customHeight="1">
      <c r="C215" s="7"/>
      <c r="G215" s="7"/>
      <c r="J215" s="13"/>
      <c r="K215" s="13"/>
    </row>
    <row r="216" ht="14.25" customHeight="1">
      <c r="C216" s="7"/>
      <c r="G216" s="7"/>
      <c r="J216" s="13"/>
      <c r="K216" s="13"/>
    </row>
    <row r="217" ht="14.25" customHeight="1">
      <c r="C217" s="7"/>
      <c r="G217" s="7"/>
      <c r="J217" s="13"/>
      <c r="K217" s="13"/>
    </row>
    <row r="218" ht="14.25" customHeight="1">
      <c r="C218" s="7"/>
      <c r="G218" s="7"/>
      <c r="J218" s="13"/>
      <c r="K218" s="13"/>
    </row>
    <row r="219" ht="14.25" customHeight="1">
      <c r="C219" s="7"/>
      <c r="G219" s="7"/>
      <c r="J219" s="13"/>
      <c r="K219" s="13"/>
    </row>
    <row r="220" ht="14.25" customHeight="1">
      <c r="C220" s="7"/>
      <c r="G220" s="7"/>
      <c r="J220" s="13"/>
      <c r="K220" s="13"/>
    </row>
    <row r="221" ht="14.25" customHeight="1">
      <c r="C221" s="7"/>
      <c r="G221" s="7"/>
      <c r="J221" s="13"/>
      <c r="K221" s="13"/>
    </row>
    <row r="222" ht="14.25" customHeight="1">
      <c r="C222" s="7"/>
      <c r="G222" s="7"/>
      <c r="J222" s="13"/>
      <c r="K222" s="13"/>
    </row>
    <row r="223" ht="14.25" customHeight="1">
      <c r="C223" s="7"/>
      <c r="G223" s="7"/>
      <c r="J223" s="13"/>
      <c r="K223" s="13"/>
    </row>
    <row r="224" ht="14.25" customHeight="1">
      <c r="C224" s="7"/>
      <c r="G224" s="7"/>
      <c r="J224" s="13"/>
      <c r="K224" s="13"/>
    </row>
    <row r="225" ht="14.25" customHeight="1">
      <c r="C225" s="7"/>
      <c r="G225" s="7"/>
      <c r="J225" s="13"/>
      <c r="K225" s="13"/>
    </row>
    <row r="226" ht="14.25" customHeight="1">
      <c r="C226" s="7"/>
      <c r="G226" s="7"/>
      <c r="J226" s="13"/>
      <c r="K226" s="13"/>
    </row>
    <row r="227" ht="14.25" customHeight="1">
      <c r="C227" s="7"/>
      <c r="G227" s="7"/>
      <c r="J227" s="13"/>
      <c r="K227" s="13"/>
    </row>
    <row r="228" ht="14.25" customHeight="1">
      <c r="C228" s="7"/>
      <c r="G228" s="7"/>
      <c r="J228" s="13"/>
      <c r="K228" s="13"/>
    </row>
    <row r="229" ht="14.25" customHeight="1">
      <c r="C229" s="7"/>
      <c r="G229" s="7"/>
      <c r="J229" s="13"/>
      <c r="K229" s="13"/>
    </row>
    <row r="230" ht="14.25" customHeight="1">
      <c r="C230" s="7"/>
      <c r="G230" s="7"/>
      <c r="J230" s="13"/>
      <c r="K230" s="13"/>
    </row>
    <row r="231" ht="14.25" customHeight="1">
      <c r="C231" s="7"/>
      <c r="G231" s="7"/>
      <c r="J231" s="13"/>
      <c r="K231" s="13"/>
    </row>
    <row r="232" ht="14.25" customHeight="1">
      <c r="C232" s="7"/>
      <c r="G232" s="7"/>
      <c r="J232" s="13"/>
      <c r="K232" s="13"/>
    </row>
    <row r="233" ht="14.25" customHeight="1">
      <c r="C233" s="7"/>
      <c r="G233" s="7"/>
      <c r="J233" s="13"/>
      <c r="K233" s="13"/>
    </row>
    <row r="234" ht="14.25" customHeight="1">
      <c r="C234" s="7"/>
      <c r="G234" s="7"/>
      <c r="J234" s="13"/>
      <c r="K234" s="13"/>
    </row>
    <row r="235" ht="14.25" customHeight="1">
      <c r="C235" s="7"/>
      <c r="G235" s="7"/>
      <c r="J235" s="13"/>
      <c r="K235" s="13"/>
    </row>
    <row r="236" ht="14.25" customHeight="1">
      <c r="C236" s="7"/>
      <c r="G236" s="7"/>
      <c r="J236" s="13"/>
      <c r="K236" s="13"/>
    </row>
    <row r="237" ht="14.25" customHeight="1">
      <c r="C237" s="7"/>
      <c r="G237" s="7"/>
      <c r="J237" s="13"/>
      <c r="K237" s="13"/>
    </row>
    <row r="238" ht="14.25" customHeight="1">
      <c r="C238" s="7"/>
      <c r="G238" s="7"/>
      <c r="J238" s="13"/>
      <c r="K238" s="13"/>
    </row>
    <row r="239" ht="14.25" customHeight="1">
      <c r="C239" s="7"/>
      <c r="G239" s="7"/>
      <c r="J239" s="13"/>
      <c r="K239" s="13"/>
    </row>
    <row r="240" ht="14.25" customHeight="1">
      <c r="C240" s="7"/>
      <c r="G240" s="7"/>
      <c r="J240" s="13"/>
      <c r="K240" s="13"/>
    </row>
    <row r="241" ht="14.25" customHeight="1">
      <c r="C241" s="7"/>
      <c r="G241" s="7"/>
      <c r="J241" s="13"/>
      <c r="K241" s="13"/>
    </row>
    <row r="242" ht="14.25" customHeight="1">
      <c r="C242" s="7"/>
      <c r="G242" s="7"/>
      <c r="J242" s="13"/>
      <c r="K242" s="13"/>
    </row>
    <row r="243" ht="14.25" customHeight="1">
      <c r="C243" s="7"/>
      <c r="G243" s="7"/>
      <c r="J243" s="13"/>
      <c r="K243" s="13"/>
    </row>
    <row r="244" ht="14.25" customHeight="1">
      <c r="C244" s="7"/>
      <c r="G244" s="7"/>
      <c r="J244" s="13"/>
      <c r="K244" s="13"/>
    </row>
    <row r="245" ht="14.25" customHeight="1">
      <c r="C245" s="7"/>
      <c r="G245" s="7"/>
      <c r="J245" s="13"/>
      <c r="K245" s="13"/>
    </row>
    <row r="246" ht="14.25" customHeight="1">
      <c r="C246" s="7"/>
      <c r="G246" s="7"/>
      <c r="J246" s="13"/>
      <c r="K246" s="13"/>
    </row>
    <row r="247" ht="14.25" customHeight="1">
      <c r="C247" s="7"/>
      <c r="G247" s="7"/>
      <c r="J247" s="13"/>
      <c r="K247" s="13"/>
    </row>
    <row r="248" ht="14.25" customHeight="1">
      <c r="C248" s="7"/>
      <c r="G248" s="7"/>
      <c r="J248" s="13"/>
      <c r="K248" s="13"/>
    </row>
    <row r="249" ht="14.25" customHeight="1">
      <c r="C249" s="7"/>
      <c r="G249" s="7"/>
      <c r="J249" s="13"/>
      <c r="K249" s="13"/>
    </row>
    <row r="250" ht="14.25" customHeight="1">
      <c r="C250" s="7"/>
      <c r="G250" s="7"/>
      <c r="J250" s="13"/>
      <c r="K250" s="13"/>
    </row>
    <row r="251" ht="14.25" customHeight="1">
      <c r="C251" s="7"/>
      <c r="G251" s="7"/>
      <c r="J251" s="13"/>
      <c r="K251" s="13"/>
    </row>
    <row r="252" ht="14.25" customHeight="1">
      <c r="C252" s="7"/>
      <c r="G252" s="7"/>
      <c r="J252" s="13"/>
      <c r="K252" s="13"/>
    </row>
    <row r="253" ht="14.25" customHeight="1">
      <c r="C253" s="7"/>
      <c r="G253" s="7"/>
      <c r="J253" s="13"/>
      <c r="K253" s="13"/>
    </row>
    <row r="254" ht="14.25" customHeight="1">
      <c r="C254" s="7"/>
      <c r="G254" s="7"/>
      <c r="J254" s="13"/>
      <c r="K254" s="13"/>
    </row>
    <row r="255" ht="14.25" customHeight="1">
      <c r="C255" s="7"/>
      <c r="G255" s="7"/>
      <c r="J255" s="13"/>
      <c r="K255" s="13"/>
    </row>
    <row r="256" ht="14.25" customHeight="1">
      <c r="C256" s="7"/>
      <c r="G256" s="7"/>
      <c r="J256" s="13"/>
      <c r="K256" s="13"/>
    </row>
    <row r="257" ht="14.25" customHeight="1">
      <c r="C257" s="7"/>
      <c r="G257" s="7"/>
      <c r="J257" s="13"/>
      <c r="K257" s="13"/>
    </row>
    <row r="258" ht="14.25" customHeight="1">
      <c r="C258" s="7"/>
      <c r="G258" s="7"/>
      <c r="J258" s="13"/>
      <c r="K258" s="13"/>
    </row>
    <row r="259" ht="14.25" customHeight="1">
      <c r="C259" s="7"/>
      <c r="G259" s="7"/>
      <c r="J259" s="13"/>
      <c r="K259" s="13"/>
    </row>
    <row r="260" ht="14.25" customHeight="1">
      <c r="C260" s="7"/>
      <c r="G260" s="7"/>
      <c r="J260" s="13"/>
      <c r="K260" s="13"/>
    </row>
    <row r="261" ht="14.25" customHeight="1">
      <c r="C261" s="7"/>
      <c r="G261" s="7"/>
      <c r="J261" s="13"/>
      <c r="K261" s="13"/>
    </row>
    <row r="262" ht="14.25" customHeight="1">
      <c r="C262" s="7"/>
      <c r="G262" s="7"/>
      <c r="J262" s="13"/>
      <c r="K262" s="13"/>
    </row>
    <row r="263" ht="14.25" customHeight="1">
      <c r="C263" s="7"/>
      <c r="G263" s="7"/>
      <c r="J263" s="13"/>
      <c r="K263" s="13"/>
    </row>
    <row r="264" ht="14.25" customHeight="1">
      <c r="C264" s="7"/>
      <c r="G264" s="7"/>
      <c r="J264" s="13"/>
      <c r="K264" s="13"/>
    </row>
    <row r="265" ht="14.25" customHeight="1">
      <c r="C265" s="7"/>
      <c r="G265" s="7"/>
      <c r="J265" s="13"/>
      <c r="K265" s="13"/>
    </row>
    <row r="266" ht="14.25" customHeight="1">
      <c r="C266" s="7"/>
      <c r="G266" s="7"/>
      <c r="J266" s="13"/>
      <c r="K266" s="13"/>
    </row>
    <row r="267" ht="14.25" customHeight="1">
      <c r="C267" s="7"/>
      <c r="G267" s="7"/>
      <c r="J267" s="13"/>
      <c r="K267" s="13"/>
    </row>
    <row r="268" ht="14.25" customHeight="1">
      <c r="C268" s="7"/>
      <c r="G268" s="7"/>
      <c r="J268" s="13"/>
      <c r="K268" s="13"/>
    </row>
    <row r="269" ht="14.25" customHeight="1">
      <c r="C269" s="7"/>
      <c r="G269" s="7"/>
      <c r="J269" s="13"/>
      <c r="K269" s="13"/>
    </row>
    <row r="270" ht="14.25" customHeight="1">
      <c r="C270" s="7"/>
      <c r="G270" s="7"/>
      <c r="J270" s="13"/>
      <c r="K270" s="13"/>
    </row>
    <row r="271" ht="14.25" customHeight="1">
      <c r="C271" s="7"/>
      <c r="G271" s="7"/>
      <c r="J271" s="13"/>
      <c r="K271" s="13"/>
    </row>
    <row r="272" ht="14.25" customHeight="1">
      <c r="C272" s="7"/>
      <c r="G272" s="7"/>
      <c r="J272" s="13"/>
      <c r="K272" s="13"/>
    </row>
    <row r="273" ht="14.25" customHeight="1">
      <c r="C273" s="7"/>
      <c r="G273" s="7"/>
      <c r="J273" s="13"/>
      <c r="K273" s="13"/>
    </row>
    <row r="274" ht="14.25" customHeight="1">
      <c r="C274" s="7"/>
      <c r="G274" s="7"/>
      <c r="J274" s="13"/>
      <c r="K274" s="13"/>
    </row>
    <row r="275" ht="14.25" customHeight="1">
      <c r="C275" s="7"/>
      <c r="G275" s="7"/>
      <c r="J275" s="13"/>
      <c r="K275" s="13"/>
    </row>
    <row r="276" ht="14.25" customHeight="1">
      <c r="C276" s="7"/>
      <c r="G276" s="7"/>
      <c r="J276" s="13"/>
      <c r="K276" s="13"/>
    </row>
    <row r="277" ht="14.25" customHeight="1">
      <c r="C277" s="7"/>
      <c r="G277" s="7"/>
      <c r="J277" s="13"/>
      <c r="K277" s="13"/>
    </row>
    <row r="278" ht="14.25" customHeight="1">
      <c r="C278" s="7"/>
      <c r="G278" s="7"/>
      <c r="J278" s="13"/>
      <c r="K278" s="13"/>
    </row>
    <row r="279" ht="14.25" customHeight="1">
      <c r="C279" s="7"/>
      <c r="G279" s="7"/>
      <c r="J279" s="13"/>
      <c r="K279" s="13"/>
    </row>
    <row r="280" ht="14.25" customHeight="1">
      <c r="C280" s="7"/>
      <c r="G280" s="7"/>
      <c r="J280" s="13"/>
      <c r="K280" s="13"/>
    </row>
    <row r="281" ht="14.25" customHeight="1">
      <c r="C281" s="7"/>
      <c r="G281" s="7"/>
      <c r="J281" s="13"/>
      <c r="K281" s="13"/>
    </row>
    <row r="282" ht="14.25" customHeight="1">
      <c r="C282" s="7"/>
      <c r="G282" s="7"/>
      <c r="J282" s="13"/>
      <c r="K282" s="13"/>
    </row>
    <row r="283" ht="14.25" customHeight="1">
      <c r="C283" s="7"/>
      <c r="G283" s="7"/>
      <c r="J283" s="13"/>
      <c r="K283" s="13"/>
    </row>
    <row r="284" ht="14.25" customHeight="1">
      <c r="C284" s="7"/>
      <c r="G284" s="7"/>
      <c r="J284" s="13"/>
      <c r="K284" s="13"/>
    </row>
    <row r="285" ht="14.25" customHeight="1">
      <c r="C285" s="7"/>
      <c r="G285" s="7"/>
      <c r="J285" s="13"/>
      <c r="K285" s="13"/>
    </row>
    <row r="286" ht="14.25" customHeight="1">
      <c r="C286" s="7"/>
      <c r="G286" s="7"/>
      <c r="J286" s="13"/>
      <c r="K286" s="13"/>
    </row>
    <row r="287" ht="14.25" customHeight="1">
      <c r="C287" s="7"/>
      <c r="G287" s="7"/>
      <c r="J287" s="13"/>
      <c r="K287" s="13"/>
    </row>
    <row r="288" ht="14.25" customHeight="1">
      <c r="C288" s="7"/>
      <c r="G288" s="7"/>
      <c r="J288" s="13"/>
      <c r="K288" s="13"/>
    </row>
    <row r="289" ht="14.25" customHeight="1">
      <c r="C289" s="7"/>
      <c r="G289" s="7"/>
      <c r="J289" s="13"/>
      <c r="K289" s="13"/>
    </row>
    <row r="290" ht="14.25" customHeight="1">
      <c r="C290" s="7"/>
      <c r="G290" s="7"/>
      <c r="J290" s="13"/>
      <c r="K290" s="13"/>
    </row>
    <row r="291" ht="14.25" customHeight="1">
      <c r="C291" s="7"/>
      <c r="G291" s="7"/>
      <c r="J291" s="13"/>
      <c r="K291" s="13"/>
    </row>
    <row r="292" ht="14.25" customHeight="1">
      <c r="C292" s="7"/>
      <c r="G292" s="7"/>
      <c r="J292" s="13"/>
      <c r="K292" s="13"/>
    </row>
    <row r="293" ht="14.25" customHeight="1">
      <c r="C293" s="7"/>
      <c r="G293" s="7"/>
      <c r="J293" s="13"/>
      <c r="K293" s="13"/>
    </row>
    <row r="294" ht="14.25" customHeight="1">
      <c r="C294" s="7"/>
      <c r="G294" s="7"/>
      <c r="J294" s="13"/>
      <c r="K294" s="13"/>
    </row>
    <row r="295" ht="14.25" customHeight="1">
      <c r="C295" s="7"/>
      <c r="G295" s="7"/>
      <c r="J295" s="13"/>
      <c r="K295" s="13"/>
    </row>
    <row r="296" ht="15.75" customHeight="1">
      <c r="J296" s="13"/>
      <c r="K296" s="13"/>
    </row>
    <row r="297" ht="15.75" customHeight="1">
      <c r="J297" s="13"/>
      <c r="K297" s="13"/>
    </row>
    <row r="298" ht="15.75" customHeight="1">
      <c r="J298" s="13"/>
      <c r="K298" s="13"/>
    </row>
    <row r="299" ht="15.75" customHeight="1">
      <c r="J299" s="13"/>
      <c r="K299" s="13"/>
    </row>
    <row r="300" ht="15.75" customHeight="1">
      <c r="J300" s="13"/>
      <c r="K300" s="13"/>
    </row>
    <row r="301" ht="15.75" customHeight="1">
      <c r="J301" s="13"/>
      <c r="K301" s="13"/>
    </row>
    <row r="302" ht="15.75" customHeight="1">
      <c r="J302" s="13"/>
      <c r="K302" s="13"/>
    </row>
    <row r="303" ht="15.75" customHeight="1">
      <c r="J303" s="13"/>
      <c r="K303" s="13"/>
    </row>
    <row r="304" ht="15.75" customHeight="1">
      <c r="J304" s="13"/>
      <c r="K304" s="13"/>
    </row>
    <row r="305" ht="15.75" customHeight="1">
      <c r="J305" s="13"/>
      <c r="K305" s="13"/>
    </row>
    <row r="306" ht="15.75" customHeight="1">
      <c r="J306" s="13"/>
      <c r="K306" s="13"/>
    </row>
    <row r="307" ht="15.75" customHeight="1">
      <c r="J307" s="13"/>
      <c r="K307" s="13"/>
    </row>
    <row r="308" ht="15.75" customHeight="1">
      <c r="J308" s="13"/>
      <c r="K308" s="13"/>
    </row>
    <row r="309" ht="15.75" customHeight="1">
      <c r="J309" s="13"/>
      <c r="K309" s="13"/>
    </row>
    <row r="310" ht="15.75" customHeight="1">
      <c r="J310" s="13"/>
      <c r="K310" s="13"/>
    </row>
    <row r="311" ht="15.75" customHeight="1">
      <c r="J311" s="13"/>
      <c r="K311" s="13"/>
    </row>
    <row r="312" ht="15.75" customHeight="1">
      <c r="J312" s="13"/>
      <c r="K312" s="13"/>
    </row>
    <row r="313" ht="15.75" customHeight="1">
      <c r="J313" s="13"/>
      <c r="K313" s="13"/>
    </row>
    <row r="314" ht="15.75" customHeight="1">
      <c r="J314" s="13"/>
      <c r="K314" s="13"/>
    </row>
    <row r="315" ht="15.75" customHeight="1">
      <c r="J315" s="13"/>
      <c r="K315" s="13"/>
    </row>
    <row r="316" ht="15.75" customHeight="1">
      <c r="J316" s="13"/>
      <c r="K316" s="13"/>
    </row>
    <row r="317" ht="15.75" customHeight="1">
      <c r="J317" s="13"/>
      <c r="K317" s="13"/>
    </row>
    <row r="318" ht="15.75" customHeight="1">
      <c r="J318" s="13"/>
      <c r="K318" s="13"/>
    </row>
    <row r="319" ht="15.75" customHeight="1">
      <c r="J319" s="13"/>
      <c r="K319" s="13"/>
    </row>
    <row r="320" ht="15.75" customHeight="1">
      <c r="J320" s="13"/>
      <c r="K320" s="13"/>
    </row>
    <row r="321" ht="15.75" customHeight="1">
      <c r="J321" s="13"/>
      <c r="K321" s="13"/>
    </row>
    <row r="322" ht="15.75" customHeight="1">
      <c r="J322" s="13"/>
      <c r="K322" s="13"/>
    </row>
    <row r="323" ht="15.75" customHeight="1">
      <c r="J323" s="13"/>
      <c r="K323" s="13"/>
    </row>
    <row r="324" ht="15.75" customHeight="1">
      <c r="J324" s="13"/>
      <c r="K324" s="13"/>
    </row>
    <row r="325" ht="15.75" customHeight="1">
      <c r="J325" s="13"/>
      <c r="K325" s="13"/>
    </row>
    <row r="326" ht="15.75" customHeight="1">
      <c r="J326" s="13"/>
      <c r="K326" s="13"/>
    </row>
    <row r="327" ht="15.75" customHeight="1">
      <c r="J327" s="13"/>
      <c r="K327" s="13"/>
    </row>
    <row r="328" ht="15.75" customHeight="1">
      <c r="J328" s="13"/>
      <c r="K328" s="13"/>
    </row>
    <row r="329" ht="15.75" customHeight="1">
      <c r="J329" s="13"/>
      <c r="K329" s="13"/>
    </row>
    <row r="330" ht="15.75" customHeight="1">
      <c r="J330" s="13"/>
      <c r="K330" s="13"/>
    </row>
    <row r="331" ht="15.75" customHeight="1">
      <c r="J331" s="13"/>
      <c r="K331" s="13"/>
    </row>
    <row r="332" ht="15.75" customHeight="1">
      <c r="J332" s="13"/>
      <c r="K332" s="13"/>
    </row>
    <row r="333" ht="15.75" customHeight="1">
      <c r="J333" s="13"/>
      <c r="K333" s="13"/>
    </row>
    <row r="334" ht="15.75" customHeight="1">
      <c r="J334" s="13"/>
      <c r="K334" s="13"/>
    </row>
    <row r="335" ht="15.75" customHeight="1">
      <c r="J335" s="13"/>
      <c r="K335" s="13"/>
    </row>
    <row r="336" ht="15.75" customHeight="1">
      <c r="J336" s="13"/>
      <c r="K336" s="13"/>
    </row>
    <row r="337" ht="15.75" customHeight="1">
      <c r="J337" s="13"/>
      <c r="K337" s="13"/>
    </row>
    <row r="338" ht="15.75" customHeight="1">
      <c r="J338" s="13"/>
      <c r="K338" s="13"/>
    </row>
    <row r="339" ht="15.75" customHeight="1">
      <c r="J339" s="13"/>
      <c r="K339" s="13"/>
    </row>
    <row r="340" ht="15.75" customHeight="1">
      <c r="J340" s="13"/>
      <c r="K340" s="13"/>
    </row>
    <row r="341" ht="15.75" customHeight="1">
      <c r="J341" s="13"/>
      <c r="K341" s="13"/>
    </row>
    <row r="342" ht="15.75" customHeight="1">
      <c r="J342" s="13"/>
      <c r="K342" s="13"/>
    </row>
    <row r="343" ht="15.75" customHeight="1">
      <c r="J343" s="13"/>
      <c r="K343" s="13"/>
    </row>
    <row r="344" ht="15.75" customHeight="1">
      <c r="J344" s="13"/>
      <c r="K344" s="13"/>
    </row>
    <row r="345" ht="15.75" customHeight="1">
      <c r="J345" s="13"/>
      <c r="K345" s="13"/>
    </row>
    <row r="346" ht="15.75" customHeight="1">
      <c r="J346" s="13"/>
      <c r="K346" s="13"/>
    </row>
    <row r="347" ht="15.75" customHeight="1">
      <c r="J347" s="13"/>
      <c r="K347" s="13"/>
    </row>
    <row r="348" ht="15.75" customHeight="1">
      <c r="J348" s="13"/>
      <c r="K348" s="13"/>
    </row>
    <row r="349" ht="15.75" customHeight="1">
      <c r="J349" s="13"/>
      <c r="K349" s="13"/>
    </row>
    <row r="350" ht="15.75" customHeight="1">
      <c r="J350" s="13"/>
      <c r="K350" s="13"/>
    </row>
    <row r="351" ht="15.75" customHeight="1">
      <c r="J351" s="13"/>
      <c r="K351" s="13"/>
    </row>
    <row r="352" ht="15.75" customHeight="1">
      <c r="J352" s="13"/>
      <c r="K352" s="13"/>
    </row>
    <row r="353" ht="15.75" customHeight="1">
      <c r="J353" s="13"/>
      <c r="K353" s="13"/>
    </row>
    <row r="354" ht="15.75" customHeight="1">
      <c r="J354" s="13"/>
      <c r="K354" s="13"/>
    </row>
    <row r="355" ht="15.75" customHeight="1">
      <c r="J355" s="13"/>
      <c r="K355" s="13"/>
    </row>
    <row r="356" ht="15.75" customHeight="1">
      <c r="J356" s="13"/>
      <c r="K356" s="13"/>
    </row>
    <row r="357" ht="15.75" customHeight="1">
      <c r="J357" s="13"/>
      <c r="K357" s="13"/>
    </row>
    <row r="358" ht="15.75" customHeight="1">
      <c r="J358" s="13"/>
      <c r="K358" s="13"/>
    </row>
    <row r="359" ht="15.75" customHeight="1">
      <c r="J359" s="13"/>
      <c r="K359" s="13"/>
    </row>
    <row r="360" ht="15.75" customHeight="1">
      <c r="J360" s="13"/>
      <c r="K360" s="13"/>
    </row>
    <row r="361" ht="15.75" customHeight="1">
      <c r="J361" s="13"/>
      <c r="K361" s="13"/>
    </row>
    <row r="362" ht="15.75" customHeight="1">
      <c r="J362" s="13"/>
      <c r="K362" s="13"/>
    </row>
    <row r="363" ht="15.75" customHeight="1">
      <c r="J363" s="13"/>
      <c r="K363" s="13"/>
    </row>
    <row r="364" ht="15.75" customHeight="1">
      <c r="J364" s="13"/>
      <c r="K364" s="13"/>
    </row>
    <row r="365" ht="15.75" customHeight="1">
      <c r="J365" s="13"/>
      <c r="K365" s="13"/>
    </row>
    <row r="366" ht="15.75" customHeight="1">
      <c r="J366" s="13"/>
      <c r="K366" s="13"/>
    </row>
    <row r="367" ht="15.75" customHeight="1">
      <c r="J367" s="13"/>
      <c r="K367" s="13"/>
    </row>
    <row r="368" ht="15.75" customHeight="1">
      <c r="J368" s="13"/>
      <c r="K368" s="13"/>
    </row>
    <row r="369" ht="15.75" customHeight="1">
      <c r="J369" s="13"/>
      <c r="K369" s="13"/>
    </row>
    <row r="370" ht="15.75" customHeight="1">
      <c r="J370" s="13"/>
      <c r="K370" s="13"/>
    </row>
    <row r="371" ht="15.75" customHeight="1">
      <c r="J371" s="13"/>
      <c r="K371" s="13"/>
    </row>
    <row r="372" ht="15.75" customHeight="1">
      <c r="J372" s="13"/>
      <c r="K372" s="13"/>
    </row>
    <row r="373" ht="15.75" customHeight="1">
      <c r="J373" s="13"/>
      <c r="K373" s="13"/>
    </row>
    <row r="374" ht="15.75" customHeight="1">
      <c r="J374" s="13"/>
      <c r="K374" s="13"/>
    </row>
    <row r="375" ht="15.75" customHeight="1">
      <c r="J375" s="13"/>
      <c r="K375" s="13"/>
    </row>
    <row r="376" ht="15.75" customHeight="1">
      <c r="J376" s="13"/>
      <c r="K376" s="13"/>
    </row>
    <row r="377" ht="15.75" customHeight="1">
      <c r="J377" s="13"/>
      <c r="K377" s="13"/>
    </row>
    <row r="378" ht="15.75" customHeight="1">
      <c r="J378" s="13"/>
      <c r="K378" s="13"/>
    </row>
    <row r="379" ht="15.75" customHeight="1">
      <c r="J379" s="13"/>
      <c r="K379" s="13"/>
    </row>
    <row r="380" ht="15.75" customHeight="1">
      <c r="J380" s="13"/>
      <c r="K380" s="13"/>
    </row>
    <row r="381" ht="15.75" customHeight="1">
      <c r="J381" s="13"/>
      <c r="K381" s="13"/>
    </row>
    <row r="382" ht="15.75" customHeight="1">
      <c r="J382" s="13"/>
      <c r="K382" s="13"/>
    </row>
    <row r="383" ht="15.75" customHeight="1">
      <c r="J383" s="13"/>
      <c r="K383" s="13"/>
    </row>
    <row r="384" ht="15.75" customHeight="1">
      <c r="J384" s="13"/>
      <c r="K384" s="13"/>
    </row>
    <row r="385" ht="15.75" customHeight="1">
      <c r="J385" s="13"/>
      <c r="K385" s="13"/>
    </row>
    <row r="386" ht="15.75" customHeight="1">
      <c r="J386" s="13"/>
      <c r="K386" s="13"/>
    </row>
    <row r="387" ht="15.75" customHeight="1">
      <c r="J387" s="13"/>
      <c r="K387" s="13"/>
    </row>
    <row r="388" ht="15.75" customHeight="1">
      <c r="J388" s="13"/>
      <c r="K388" s="13"/>
    </row>
    <row r="389" ht="15.75" customHeight="1">
      <c r="J389" s="13"/>
      <c r="K389" s="13"/>
    </row>
    <row r="390" ht="15.75" customHeight="1">
      <c r="J390" s="13"/>
      <c r="K390" s="13"/>
    </row>
    <row r="391" ht="15.75" customHeight="1">
      <c r="J391" s="13"/>
      <c r="K391" s="13"/>
    </row>
    <row r="392" ht="15.75" customHeight="1">
      <c r="J392" s="13"/>
      <c r="K392" s="13"/>
    </row>
    <row r="393" ht="15.75" customHeight="1">
      <c r="J393" s="13"/>
      <c r="K393" s="13"/>
    </row>
    <row r="394" ht="15.75" customHeight="1">
      <c r="J394" s="13"/>
      <c r="K394" s="13"/>
    </row>
    <row r="395" ht="15.75" customHeight="1">
      <c r="J395" s="13"/>
      <c r="K395" s="13"/>
    </row>
    <row r="396" ht="15.75" customHeight="1">
      <c r="J396" s="13"/>
      <c r="K396" s="13"/>
    </row>
    <row r="397" ht="15.75" customHeight="1">
      <c r="J397" s="13"/>
      <c r="K397" s="13"/>
    </row>
    <row r="398" ht="15.75" customHeight="1">
      <c r="J398" s="13"/>
      <c r="K398" s="13"/>
    </row>
    <row r="399" ht="15.75" customHeight="1">
      <c r="J399" s="13"/>
      <c r="K399" s="13"/>
    </row>
    <row r="400" ht="15.75" customHeight="1">
      <c r="J400" s="13"/>
      <c r="K400" s="13"/>
    </row>
    <row r="401" ht="15.75" customHeight="1">
      <c r="J401" s="13"/>
      <c r="K401" s="13"/>
    </row>
    <row r="402" ht="15.75" customHeight="1">
      <c r="J402" s="13"/>
      <c r="K402" s="13"/>
    </row>
    <row r="403" ht="15.75" customHeight="1">
      <c r="J403" s="13"/>
      <c r="K403" s="13"/>
    </row>
    <row r="404" ht="15.75" customHeight="1">
      <c r="J404" s="13"/>
      <c r="K404" s="13"/>
    </row>
    <row r="405" ht="15.75" customHeight="1">
      <c r="J405" s="13"/>
      <c r="K405" s="13"/>
    </row>
    <row r="406" ht="15.75" customHeight="1">
      <c r="J406" s="13"/>
      <c r="K406" s="13"/>
    </row>
    <row r="407" ht="15.75" customHeight="1">
      <c r="J407" s="13"/>
      <c r="K407" s="13"/>
    </row>
    <row r="408" ht="15.75" customHeight="1">
      <c r="J408" s="13"/>
      <c r="K408" s="13"/>
    </row>
    <row r="409" ht="15.75" customHeight="1">
      <c r="J409" s="13"/>
      <c r="K409" s="13"/>
    </row>
    <row r="410" ht="15.75" customHeight="1">
      <c r="J410" s="13"/>
      <c r="K410" s="13"/>
    </row>
    <row r="411" ht="15.75" customHeight="1">
      <c r="J411" s="13"/>
      <c r="K411" s="13"/>
    </row>
    <row r="412" ht="15.75" customHeight="1">
      <c r="J412" s="13"/>
      <c r="K412" s="13"/>
    </row>
    <row r="413" ht="15.75" customHeight="1">
      <c r="J413" s="13"/>
      <c r="K413" s="13"/>
    </row>
    <row r="414" ht="15.75" customHeight="1">
      <c r="J414" s="13"/>
      <c r="K414" s="13"/>
    </row>
    <row r="415" ht="15.75" customHeight="1">
      <c r="J415" s="13"/>
      <c r="K415" s="13"/>
    </row>
    <row r="416" ht="15.75" customHeight="1">
      <c r="J416" s="13"/>
      <c r="K416" s="13"/>
    </row>
    <row r="417" ht="15.75" customHeight="1">
      <c r="J417" s="13"/>
      <c r="K417" s="13"/>
    </row>
    <row r="418" ht="15.75" customHeight="1">
      <c r="J418" s="13"/>
      <c r="K418" s="13"/>
    </row>
    <row r="419" ht="15.75" customHeight="1">
      <c r="J419" s="13"/>
      <c r="K419" s="13"/>
    </row>
    <row r="420" ht="15.75" customHeight="1">
      <c r="J420" s="13"/>
      <c r="K420" s="13"/>
    </row>
    <row r="421" ht="15.75" customHeight="1">
      <c r="J421" s="13"/>
      <c r="K421" s="13"/>
    </row>
    <row r="422" ht="15.75" customHeight="1">
      <c r="J422" s="13"/>
      <c r="K422" s="13"/>
    </row>
    <row r="423" ht="15.75" customHeight="1">
      <c r="J423" s="13"/>
      <c r="K423" s="13"/>
    </row>
    <row r="424" ht="15.75" customHeight="1">
      <c r="J424" s="13"/>
      <c r="K424" s="13"/>
    </row>
    <row r="425" ht="15.75" customHeight="1">
      <c r="J425" s="13"/>
      <c r="K425" s="13"/>
    </row>
    <row r="426" ht="15.75" customHeight="1">
      <c r="J426" s="13"/>
      <c r="K426" s="13"/>
    </row>
    <row r="427" ht="15.75" customHeight="1">
      <c r="J427" s="13"/>
      <c r="K427" s="13"/>
    </row>
    <row r="428" ht="15.75" customHeight="1">
      <c r="J428" s="13"/>
      <c r="K428" s="13"/>
    </row>
    <row r="429" ht="15.75" customHeight="1">
      <c r="J429" s="13"/>
      <c r="K429" s="13"/>
    </row>
    <row r="430" ht="15.75" customHeight="1">
      <c r="J430" s="13"/>
      <c r="K430" s="13"/>
    </row>
    <row r="431" ht="15.75" customHeight="1">
      <c r="J431" s="13"/>
      <c r="K431" s="13"/>
    </row>
    <row r="432" ht="15.75" customHeight="1">
      <c r="J432" s="13"/>
      <c r="K432" s="13"/>
    </row>
    <row r="433" ht="15.75" customHeight="1">
      <c r="J433" s="13"/>
      <c r="K433" s="13"/>
    </row>
    <row r="434" ht="15.75" customHeight="1">
      <c r="J434" s="13"/>
      <c r="K434" s="13"/>
    </row>
    <row r="435" ht="15.75" customHeight="1">
      <c r="J435" s="13"/>
      <c r="K435" s="13"/>
    </row>
    <row r="436" ht="15.75" customHeight="1">
      <c r="J436" s="13"/>
      <c r="K436" s="13"/>
    </row>
    <row r="437" ht="15.75" customHeight="1">
      <c r="J437" s="13"/>
      <c r="K437" s="13"/>
    </row>
    <row r="438" ht="15.75" customHeight="1">
      <c r="J438" s="13"/>
      <c r="K438" s="13"/>
    </row>
    <row r="439" ht="15.75" customHeight="1">
      <c r="J439" s="13"/>
      <c r="K439" s="13"/>
    </row>
    <row r="440" ht="15.75" customHeight="1">
      <c r="J440" s="13"/>
      <c r="K440" s="13"/>
    </row>
    <row r="441" ht="15.75" customHeight="1">
      <c r="J441" s="13"/>
      <c r="K441" s="13"/>
    </row>
    <row r="442" ht="15.75" customHeight="1">
      <c r="J442" s="13"/>
      <c r="K442" s="13"/>
    </row>
    <row r="443" ht="15.75" customHeight="1">
      <c r="J443" s="13"/>
      <c r="K443" s="13"/>
    </row>
    <row r="444" ht="15.75" customHeight="1">
      <c r="J444" s="13"/>
      <c r="K444" s="13"/>
    </row>
    <row r="445" ht="15.75" customHeight="1">
      <c r="J445" s="13"/>
      <c r="K445" s="13"/>
    </row>
    <row r="446" ht="15.75" customHeight="1">
      <c r="J446" s="13"/>
      <c r="K446" s="13"/>
    </row>
    <row r="447" ht="15.75" customHeight="1">
      <c r="J447" s="13"/>
      <c r="K447" s="13"/>
    </row>
    <row r="448" ht="15.75" customHeight="1">
      <c r="J448" s="13"/>
      <c r="K448" s="13"/>
    </row>
    <row r="449" ht="15.75" customHeight="1">
      <c r="J449" s="13"/>
      <c r="K449" s="13"/>
    </row>
    <row r="450" ht="15.75" customHeight="1">
      <c r="J450" s="13"/>
      <c r="K450" s="13"/>
    </row>
    <row r="451" ht="15.75" customHeight="1">
      <c r="J451" s="13"/>
      <c r="K451" s="13"/>
    </row>
    <row r="452" ht="15.75" customHeight="1">
      <c r="J452" s="13"/>
      <c r="K452" s="13"/>
    </row>
    <row r="453" ht="15.75" customHeight="1">
      <c r="J453" s="13"/>
      <c r="K453" s="13"/>
    </row>
    <row r="454" ht="15.75" customHeight="1">
      <c r="J454" s="13"/>
      <c r="K454" s="13"/>
    </row>
    <row r="455" ht="15.75" customHeight="1">
      <c r="J455" s="13"/>
      <c r="K455" s="13"/>
    </row>
    <row r="456" ht="15.75" customHeight="1">
      <c r="J456" s="13"/>
      <c r="K456" s="13"/>
    </row>
    <row r="457" ht="15.75" customHeight="1">
      <c r="J457" s="13"/>
      <c r="K457" s="13"/>
    </row>
    <row r="458" ht="15.75" customHeight="1">
      <c r="J458" s="13"/>
      <c r="K458" s="13"/>
    </row>
    <row r="459" ht="15.75" customHeight="1">
      <c r="J459" s="13"/>
      <c r="K459" s="13"/>
    </row>
    <row r="460" ht="15.75" customHeight="1">
      <c r="J460" s="13"/>
      <c r="K460" s="13"/>
    </row>
    <row r="461" ht="15.75" customHeight="1">
      <c r="J461" s="13"/>
      <c r="K461" s="13"/>
    </row>
    <row r="462" ht="15.75" customHeight="1">
      <c r="J462" s="13"/>
      <c r="K462" s="13"/>
    </row>
    <row r="463" ht="15.75" customHeight="1">
      <c r="J463" s="13"/>
      <c r="K463" s="13"/>
    </row>
    <row r="464" ht="15.75" customHeight="1">
      <c r="J464" s="13"/>
      <c r="K464" s="13"/>
    </row>
    <row r="465" ht="15.75" customHeight="1">
      <c r="J465" s="13"/>
      <c r="K465" s="13"/>
    </row>
    <row r="466" ht="15.75" customHeight="1">
      <c r="J466" s="13"/>
      <c r="K466" s="13"/>
    </row>
    <row r="467" ht="15.75" customHeight="1">
      <c r="J467" s="13"/>
      <c r="K467" s="13"/>
    </row>
    <row r="468" ht="15.75" customHeight="1">
      <c r="J468" s="13"/>
      <c r="K468" s="13"/>
    </row>
    <row r="469" ht="15.75" customHeight="1">
      <c r="J469" s="13"/>
      <c r="K469" s="13"/>
    </row>
    <row r="470" ht="15.75" customHeight="1">
      <c r="J470" s="13"/>
      <c r="K470" s="13"/>
    </row>
    <row r="471" ht="15.75" customHeight="1">
      <c r="J471" s="13"/>
      <c r="K471" s="13"/>
    </row>
    <row r="472" ht="15.75" customHeight="1">
      <c r="J472" s="13"/>
      <c r="K472" s="13"/>
    </row>
    <row r="473" ht="15.75" customHeight="1">
      <c r="J473" s="13"/>
      <c r="K473" s="13"/>
    </row>
    <row r="474" ht="15.75" customHeight="1">
      <c r="J474" s="13"/>
      <c r="K474" s="13"/>
    </row>
    <row r="475" ht="15.75" customHeight="1">
      <c r="J475" s="13"/>
      <c r="K475" s="13"/>
    </row>
    <row r="476" ht="15.75" customHeight="1">
      <c r="J476" s="13"/>
      <c r="K476" s="13"/>
    </row>
    <row r="477" ht="15.75" customHeight="1">
      <c r="J477" s="13"/>
      <c r="K477" s="13"/>
    </row>
    <row r="478" ht="15.75" customHeight="1">
      <c r="J478" s="13"/>
      <c r="K478" s="13"/>
    </row>
    <row r="479" ht="15.75" customHeight="1">
      <c r="J479" s="13"/>
      <c r="K479" s="13"/>
    </row>
    <row r="480" ht="15.75" customHeight="1">
      <c r="J480" s="13"/>
      <c r="K480" s="13"/>
    </row>
    <row r="481" ht="15.75" customHeight="1">
      <c r="J481" s="13"/>
      <c r="K481" s="13"/>
    </row>
    <row r="482" ht="15.75" customHeight="1">
      <c r="J482" s="13"/>
      <c r="K482" s="13"/>
    </row>
    <row r="483" ht="15.75" customHeight="1">
      <c r="J483" s="13"/>
      <c r="K483" s="13"/>
    </row>
    <row r="484" ht="15.75" customHeight="1">
      <c r="J484" s="13"/>
      <c r="K484" s="13"/>
    </row>
    <row r="485" ht="15.75" customHeight="1">
      <c r="J485" s="13"/>
      <c r="K485" s="13"/>
    </row>
    <row r="486" ht="15.75" customHeight="1">
      <c r="J486" s="13"/>
      <c r="K486" s="13"/>
    </row>
    <row r="487" ht="15.75" customHeight="1">
      <c r="J487" s="13"/>
      <c r="K487" s="13"/>
    </row>
    <row r="488" ht="15.75" customHeight="1">
      <c r="J488" s="13"/>
      <c r="K488" s="13"/>
    </row>
    <row r="489" ht="15.75" customHeight="1">
      <c r="J489" s="13"/>
      <c r="K489" s="13"/>
    </row>
    <row r="490" ht="15.75" customHeight="1">
      <c r="J490" s="13"/>
      <c r="K490" s="13"/>
    </row>
    <row r="491" ht="15.75" customHeight="1">
      <c r="J491" s="13"/>
      <c r="K491" s="13"/>
    </row>
    <row r="492" ht="15.75" customHeight="1">
      <c r="J492" s="13"/>
      <c r="K492" s="13"/>
    </row>
    <row r="493" ht="15.75" customHeight="1">
      <c r="J493" s="13"/>
      <c r="K493" s="13"/>
    </row>
    <row r="494" ht="15.75" customHeight="1">
      <c r="J494" s="13"/>
      <c r="K494" s="13"/>
    </row>
    <row r="495" ht="15.75" customHeight="1">
      <c r="J495" s="13"/>
      <c r="K495" s="13"/>
    </row>
    <row r="496" ht="15.75" customHeight="1">
      <c r="J496" s="13"/>
      <c r="K496" s="13"/>
    </row>
    <row r="497" ht="15.75" customHeight="1">
      <c r="J497" s="13"/>
      <c r="K497" s="13"/>
    </row>
    <row r="498" ht="15.75" customHeight="1">
      <c r="J498" s="13"/>
      <c r="K498" s="13"/>
    </row>
    <row r="499" ht="15.75" customHeight="1">
      <c r="J499" s="13"/>
      <c r="K499" s="13"/>
    </row>
    <row r="500" ht="15.75" customHeight="1">
      <c r="J500" s="13"/>
      <c r="K500" s="13"/>
    </row>
    <row r="501" ht="15.75" customHeight="1">
      <c r="J501" s="13"/>
      <c r="K501" s="13"/>
    </row>
    <row r="502" ht="15.75" customHeight="1">
      <c r="J502" s="13"/>
      <c r="K502" s="13"/>
    </row>
    <row r="503" ht="15.75" customHeight="1">
      <c r="J503" s="13"/>
      <c r="K503" s="13"/>
    </row>
    <row r="504" ht="15.75" customHeight="1">
      <c r="J504" s="13"/>
      <c r="K504" s="13"/>
    </row>
    <row r="505" ht="15.75" customHeight="1">
      <c r="J505" s="13"/>
      <c r="K505" s="13"/>
    </row>
    <row r="506" ht="15.75" customHeight="1">
      <c r="J506" s="13"/>
      <c r="K506" s="13"/>
    </row>
    <row r="507" ht="15.75" customHeight="1">
      <c r="J507" s="13"/>
      <c r="K507" s="13"/>
    </row>
    <row r="508" ht="15.75" customHeight="1">
      <c r="J508" s="13"/>
      <c r="K508" s="13"/>
    </row>
    <row r="509" ht="15.75" customHeight="1">
      <c r="J509" s="13"/>
      <c r="K509" s="13"/>
    </row>
    <row r="510" ht="15.75" customHeight="1">
      <c r="J510" s="13"/>
      <c r="K510" s="13"/>
    </row>
    <row r="511" ht="15.75" customHeight="1">
      <c r="J511" s="13"/>
      <c r="K511" s="13"/>
    </row>
    <row r="512" ht="15.75" customHeight="1">
      <c r="J512" s="13"/>
      <c r="K512" s="13"/>
    </row>
    <row r="513" ht="15.75" customHeight="1">
      <c r="J513" s="13"/>
      <c r="K513" s="13"/>
    </row>
    <row r="514" ht="15.75" customHeight="1">
      <c r="J514" s="13"/>
      <c r="K514" s="13"/>
    </row>
    <row r="515" ht="15.75" customHeight="1">
      <c r="J515" s="13"/>
      <c r="K515" s="13"/>
    </row>
    <row r="516" ht="15.75" customHeight="1">
      <c r="J516" s="13"/>
      <c r="K516" s="13"/>
    </row>
    <row r="517" ht="15.75" customHeight="1">
      <c r="J517" s="13"/>
      <c r="K517" s="13"/>
    </row>
    <row r="518" ht="15.75" customHeight="1">
      <c r="J518" s="13"/>
      <c r="K518" s="13"/>
    </row>
    <row r="519" ht="15.75" customHeight="1">
      <c r="J519" s="13"/>
      <c r="K519" s="13"/>
    </row>
    <row r="520" ht="15.75" customHeight="1">
      <c r="J520" s="13"/>
      <c r="K520" s="13"/>
    </row>
    <row r="521" ht="15.75" customHeight="1">
      <c r="J521" s="13"/>
      <c r="K521" s="13"/>
    </row>
    <row r="522" ht="15.75" customHeight="1">
      <c r="J522" s="13"/>
      <c r="K522" s="13"/>
    </row>
    <row r="523" ht="15.75" customHeight="1">
      <c r="J523" s="13"/>
      <c r="K523" s="13"/>
    </row>
    <row r="524" ht="15.75" customHeight="1">
      <c r="J524" s="13"/>
      <c r="K524" s="13"/>
    </row>
    <row r="525" ht="15.75" customHeight="1">
      <c r="J525" s="13"/>
      <c r="K525" s="13"/>
    </row>
    <row r="526" ht="15.75" customHeight="1">
      <c r="J526" s="13"/>
      <c r="K526" s="13"/>
    </row>
    <row r="527" ht="15.75" customHeight="1">
      <c r="J527" s="13"/>
      <c r="K527" s="13"/>
    </row>
    <row r="528" ht="15.75" customHeight="1">
      <c r="J528" s="13"/>
      <c r="K528" s="13"/>
    </row>
    <row r="529" ht="15.75" customHeight="1">
      <c r="J529" s="13"/>
      <c r="K529" s="13"/>
    </row>
    <row r="530" ht="15.75" customHeight="1">
      <c r="J530" s="13"/>
      <c r="K530" s="13"/>
    </row>
    <row r="531" ht="15.75" customHeight="1">
      <c r="J531" s="13"/>
      <c r="K531" s="13"/>
    </row>
    <row r="532" ht="15.75" customHeight="1">
      <c r="J532" s="13"/>
      <c r="K532" s="13"/>
    </row>
    <row r="533" ht="15.75" customHeight="1">
      <c r="J533" s="13"/>
      <c r="K533" s="13"/>
    </row>
    <row r="534" ht="15.75" customHeight="1">
      <c r="J534" s="13"/>
      <c r="K534" s="13"/>
    </row>
    <row r="535" ht="15.75" customHeight="1">
      <c r="J535" s="13"/>
      <c r="K535" s="13"/>
    </row>
    <row r="536" ht="15.75" customHeight="1">
      <c r="J536" s="13"/>
      <c r="K536" s="13"/>
    </row>
    <row r="537" ht="15.75" customHeight="1">
      <c r="J537" s="13"/>
      <c r="K537" s="13"/>
    </row>
    <row r="538" ht="15.75" customHeight="1">
      <c r="J538" s="13"/>
      <c r="K538" s="13"/>
    </row>
    <row r="539" ht="15.75" customHeight="1">
      <c r="J539" s="13"/>
      <c r="K539" s="13"/>
    </row>
    <row r="540" ht="15.75" customHeight="1">
      <c r="J540" s="13"/>
      <c r="K540" s="13"/>
    </row>
    <row r="541" ht="15.75" customHeight="1">
      <c r="J541" s="13"/>
      <c r="K541" s="13"/>
    </row>
    <row r="542" ht="15.75" customHeight="1">
      <c r="J542" s="13"/>
      <c r="K542" s="13"/>
    </row>
    <row r="543" ht="15.75" customHeight="1">
      <c r="J543" s="13"/>
      <c r="K543" s="13"/>
    </row>
    <row r="544" ht="15.75" customHeight="1">
      <c r="J544" s="13"/>
      <c r="K544" s="13"/>
    </row>
    <row r="545" ht="15.75" customHeight="1">
      <c r="J545" s="13"/>
      <c r="K545" s="13"/>
    </row>
    <row r="546" ht="15.75" customHeight="1">
      <c r="J546" s="13"/>
      <c r="K546" s="13"/>
    </row>
    <row r="547" ht="15.75" customHeight="1">
      <c r="J547" s="13"/>
      <c r="K547" s="13"/>
    </row>
    <row r="548" ht="15.75" customHeight="1">
      <c r="J548" s="13"/>
      <c r="K548" s="13"/>
    </row>
    <row r="549" ht="15.75" customHeight="1">
      <c r="J549" s="13"/>
      <c r="K549" s="13"/>
    </row>
    <row r="550" ht="15.75" customHeight="1">
      <c r="J550" s="13"/>
      <c r="K550" s="13"/>
    </row>
    <row r="551" ht="15.75" customHeight="1">
      <c r="J551" s="13"/>
      <c r="K551" s="13"/>
    </row>
    <row r="552" ht="15.75" customHeight="1">
      <c r="J552" s="13"/>
      <c r="K552" s="13"/>
    </row>
    <row r="553" ht="15.75" customHeight="1">
      <c r="J553" s="13"/>
      <c r="K553" s="13"/>
    </row>
    <row r="554" ht="15.75" customHeight="1">
      <c r="J554" s="13"/>
      <c r="K554" s="13"/>
    </row>
    <row r="555" ht="15.75" customHeight="1">
      <c r="J555" s="13"/>
      <c r="K555" s="13"/>
    </row>
    <row r="556" ht="15.75" customHeight="1">
      <c r="J556" s="13"/>
      <c r="K556" s="13"/>
    </row>
    <row r="557" ht="15.75" customHeight="1">
      <c r="J557" s="13"/>
      <c r="K557" s="13"/>
    </row>
    <row r="558" ht="15.75" customHeight="1">
      <c r="J558" s="13"/>
      <c r="K558" s="13"/>
    </row>
    <row r="559" ht="15.75" customHeight="1">
      <c r="J559" s="13"/>
      <c r="K559" s="13"/>
    </row>
    <row r="560" ht="15.75" customHeight="1">
      <c r="J560" s="13"/>
      <c r="K560" s="13"/>
    </row>
    <row r="561" ht="15.75" customHeight="1">
      <c r="J561" s="13"/>
      <c r="K561" s="13"/>
    </row>
    <row r="562" ht="15.75" customHeight="1">
      <c r="J562" s="13"/>
      <c r="K562" s="13"/>
    </row>
    <row r="563" ht="15.75" customHeight="1">
      <c r="J563" s="13"/>
      <c r="K563" s="13"/>
    </row>
    <row r="564" ht="15.75" customHeight="1">
      <c r="J564" s="13"/>
      <c r="K564" s="13"/>
    </row>
    <row r="565" ht="15.75" customHeight="1">
      <c r="J565" s="13"/>
      <c r="K565" s="13"/>
    </row>
    <row r="566" ht="15.75" customHeight="1">
      <c r="J566" s="13"/>
      <c r="K566" s="13"/>
    </row>
    <row r="567" ht="15.75" customHeight="1">
      <c r="J567" s="13"/>
      <c r="K567" s="13"/>
    </row>
    <row r="568" ht="15.75" customHeight="1">
      <c r="J568" s="13"/>
      <c r="K568" s="13"/>
    </row>
    <row r="569" ht="15.75" customHeight="1">
      <c r="J569" s="13"/>
      <c r="K569" s="13"/>
    </row>
    <row r="570" ht="15.75" customHeight="1">
      <c r="J570" s="13"/>
      <c r="K570" s="13"/>
    </row>
    <row r="571" ht="15.75" customHeight="1">
      <c r="J571" s="13"/>
      <c r="K571" s="13"/>
    </row>
    <row r="572" ht="15.75" customHeight="1">
      <c r="J572" s="13"/>
      <c r="K572" s="13"/>
    </row>
    <row r="573" ht="15.75" customHeight="1">
      <c r="J573" s="13"/>
      <c r="K573" s="13"/>
    </row>
    <row r="574" ht="15.75" customHeight="1">
      <c r="J574" s="13"/>
      <c r="K574" s="13"/>
    </row>
    <row r="575" ht="15.75" customHeight="1">
      <c r="J575" s="13"/>
      <c r="K575" s="13"/>
    </row>
    <row r="576" ht="15.75" customHeight="1">
      <c r="J576" s="13"/>
      <c r="K576" s="13"/>
    </row>
    <row r="577" ht="15.75" customHeight="1">
      <c r="J577" s="13"/>
      <c r="K577" s="13"/>
    </row>
    <row r="578" ht="15.75" customHeight="1">
      <c r="J578" s="13"/>
      <c r="K578" s="13"/>
    </row>
    <row r="579" ht="15.75" customHeight="1">
      <c r="J579" s="13"/>
      <c r="K579" s="13"/>
    </row>
    <row r="580" ht="15.75" customHeight="1">
      <c r="J580" s="13"/>
      <c r="K580" s="13"/>
    </row>
    <row r="581" ht="15.75" customHeight="1">
      <c r="J581" s="13"/>
      <c r="K581" s="13"/>
    </row>
    <row r="582" ht="15.75" customHeight="1">
      <c r="J582" s="13"/>
      <c r="K582" s="13"/>
    </row>
    <row r="583" ht="15.75" customHeight="1">
      <c r="J583" s="13"/>
      <c r="K583" s="13"/>
    </row>
    <row r="584" ht="15.75" customHeight="1">
      <c r="J584" s="13"/>
      <c r="K584" s="13"/>
    </row>
    <row r="585" ht="15.75" customHeight="1">
      <c r="J585" s="13"/>
      <c r="K585" s="13"/>
    </row>
    <row r="586" ht="15.75" customHeight="1">
      <c r="J586" s="13"/>
      <c r="K586" s="13"/>
    </row>
    <row r="587" ht="15.75" customHeight="1">
      <c r="J587" s="13"/>
      <c r="K587" s="13"/>
    </row>
    <row r="588" ht="15.75" customHeight="1">
      <c r="J588" s="13"/>
      <c r="K588" s="13"/>
    </row>
    <row r="589" ht="15.75" customHeight="1">
      <c r="J589" s="13"/>
      <c r="K589" s="13"/>
    </row>
    <row r="590" ht="15.75" customHeight="1">
      <c r="J590" s="13"/>
      <c r="K590" s="13"/>
    </row>
    <row r="591" ht="15.75" customHeight="1">
      <c r="J591" s="13"/>
      <c r="K591" s="13"/>
    </row>
    <row r="592" ht="15.75" customHeight="1">
      <c r="J592" s="13"/>
      <c r="K592" s="13"/>
    </row>
    <row r="593" ht="15.75" customHeight="1">
      <c r="J593" s="13"/>
      <c r="K593" s="13"/>
    </row>
    <row r="594" ht="15.75" customHeight="1">
      <c r="J594" s="13"/>
      <c r="K594" s="13"/>
    </row>
    <row r="595" ht="15.75" customHeight="1">
      <c r="J595" s="13"/>
      <c r="K595" s="13"/>
    </row>
    <row r="596" ht="15.75" customHeight="1">
      <c r="J596" s="13"/>
      <c r="K596" s="13"/>
    </row>
    <row r="597" ht="15.75" customHeight="1">
      <c r="J597" s="13"/>
      <c r="K597" s="13"/>
    </row>
    <row r="598" ht="15.75" customHeight="1">
      <c r="J598" s="13"/>
      <c r="K598" s="13"/>
    </row>
    <row r="599" ht="15.75" customHeight="1">
      <c r="J599" s="13"/>
      <c r="K599" s="13"/>
    </row>
    <row r="600" ht="15.75" customHeight="1">
      <c r="J600" s="13"/>
      <c r="K600" s="13"/>
    </row>
    <row r="601" ht="15.75" customHeight="1">
      <c r="J601" s="13"/>
      <c r="K601" s="13"/>
    </row>
    <row r="602" ht="15.75" customHeight="1">
      <c r="J602" s="13"/>
      <c r="K602" s="13"/>
    </row>
    <row r="603" ht="15.75" customHeight="1">
      <c r="J603" s="13"/>
      <c r="K603" s="13"/>
    </row>
    <row r="604" ht="15.75" customHeight="1">
      <c r="J604" s="13"/>
      <c r="K604" s="13"/>
    </row>
    <row r="605" ht="15.75" customHeight="1">
      <c r="J605" s="13"/>
      <c r="K605" s="13"/>
    </row>
    <row r="606" ht="15.75" customHeight="1">
      <c r="J606" s="13"/>
      <c r="K606" s="13"/>
    </row>
    <row r="607" ht="15.75" customHeight="1">
      <c r="J607" s="13"/>
      <c r="K607" s="13"/>
    </row>
    <row r="608" ht="15.75" customHeight="1">
      <c r="J608" s="13"/>
      <c r="K608" s="13"/>
    </row>
    <row r="609" ht="15.75" customHeight="1">
      <c r="J609" s="13"/>
      <c r="K609" s="13"/>
    </row>
    <row r="610" ht="15.75" customHeight="1">
      <c r="J610" s="13"/>
      <c r="K610" s="13"/>
    </row>
    <row r="611" ht="15.75" customHeight="1">
      <c r="J611" s="13"/>
      <c r="K611" s="13"/>
    </row>
    <row r="612" ht="15.75" customHeight="1">
      <c r="J612" s="13"/>
      <c r="K612" s="13"/>
    </row>
    <row r="613" ht="15.75" customHeight="1">
      <c r="J613" s="13"/>
      <c r="K613" s="13"/>
    </row>
    <row r="614" ht="15.75" customHeight="1">
      <c r="J614" s="13"/>
      <c r="K614" s="13"/>
    </row>
    <row r="615" ht="15.75" customHeight="1">
      <c r="J615" s="13"/>
      <c r="K615" s="13"/>
    </row>
    <row r="616" ht="15.75" customHeight="1">
      <c r="J616" s="13"/>
      <c r="K616" s="13"/>
    </row>
    <row r="617" ht="15.75" customHeight="1">
      <c r="J617" s="13"/>
      <c r="K617" s="13"/>
    </row>
    <row r="618" ht="15.75" customHeight="1">
      <c r="J618" s="13"/>
      <c r="K618" s="13"/>
    </row>
    <row r="619" ht="15.75" customHeight="1">
      <c r="J619" s="13"/>
      <c r="K619" s="13"/>
    </row>
    <row r="620" ht="15.75" customHeight="1">
      <c r="J620" s="13"/>
      <c r="K620" s="13"/>
    </row>
    <row r="621" ht="15.75" customHeight="1">
      <c r="J621" s="13"/>
      <c r="K621" s="13"/>
    </row>
    <row r="622" ht="15.75" customHeight="1">
      <c r="J622" s="13"/>
      <c r="K622" s="13"/>
    </row>
    <row r="623" ht="15.75" customHeight="1">
      <c r="J623" s="13"/>
      <c r="K623" s="13"/>
    </row>
    <row r="624" ht="15.75" customHeight="1">
      <c r="J624" s="13"/>
      <c r="K624" s="13"/>
    </row>
    <row r="625" ht="15.75" customHeight="1">
      <c r="J625" s="13"/>
      <c r="K625" s="13"/>
    </row>
    <row r="626" ht="15.75" customHeight="1">
      <c r="J626" s="13"/>
      <c r="K626" s="13"/>
    </row>
    <row r="627" ht="15.75" customHeight="1">
      <c r="J627" s="13"/>
      <c r="K627" s="13"/>
    </row>
    <row r="628" ht="15.75" customHeight="1">
      <c r="J628" s="13"/>
      <c r="K628" s="13"/>
    </row>
    <row r="629" ht="15.75" customHeight="1">
      <c r="J629" s="13"/>
      <c r="K629" s="13"/>
    </row>
    <row r="630" ht="15.75" customHeight="1">
      <c r="J630" s="13"/>
      <c r="K630" s="13"/>
    </row>
    <row r="631" ht="15.75" customHeight="1">
      <c r="J631" s="13"/>
      <c r="K631" s="13"/>
    </row>
    <row r="632" ht="15.75" customHeight="1">
      <c r="J632" s="13"/>
      <c r="K632" s="13"/>
    </row>
    <row r="633" ht="15.75" customHeight="1">
      <c r="J633" s="13"/>
      <c r="K633" s="13"/>
    </row>
    <row r="634" ht="15.75" customHeight="1">
      <c r="J634" s="13"/>
      <c r="K634" s="13"/>
    </row>
    <row r="635" ht="15.75" customHeight="1">
      <c r="J635" s="13"/>
      <c r="K635" s="13"/>
    </row>
    <row r="636" ht="15.75" customHeight="1">
      <c r="J636" s="13"/>
      <c r="K636" s="13"/>
    </row>
    <row r="637" ht="15.75" customHeight="1">
      <c r="J637" s="13"/>
      <c r="K637" s="13"/>
    </row>
    <row r="638" ht="15.75" customHeight="1">
      <c r="J638" s="13"/>
      <c r="K638" s="13"/>
    </row>
    <row r="639" ht="15.75" customHeight="1">
      <c r="J639" s="13"/>
      <c r="K639" s="13"/>
    </row>
    <row r="640" ht="15.75" customHeight="1">
      <c r="J640" s="13"/>
      <c r="K640" s="13"/>
    </row>
    <row r="641" ht="15.75" customHeight="1">
      <c r="J641" s="13"/>
      <c r="K641" s="13"/>
    </row>
    <row r="642" ht="15.75" customHeight="1">
      <c r="J642" s="13"/>
      <c r="K642" s="13"/>
    </row>
    <row r="643" ht="15.75" customHeight="1">
      <c r="J643" s="13"/>
      <c r="K643" s="13"/>
    </row>
    <row r="644" ht="15.75" customHeight="1">
      <c r="J644" s="13"/>
      <c r="K644" s="13"/>
    </row>
    <row r="645" ht="15.75" customHeight="1">
      <c r="J645" s="13"/>
      <c r="K645" s="13"/>
    </row>
    <row r="646" ht="15.75" customHeight="1">
      <c r="J646" s="13"/>
      <c r="K646" s="13"/>
    </row>
    <row r="647" ht="15.75" customHeight="1">
      <c r="J647" s="13"/>
      <c r="K647" s="13"/>
    </row>
    <row r="648" ht="15.75" customHeight="1">
      <c r="J648" s="13"/>
      <c r="K648" s="13"/>
    </row>
    <row r="649" ht="15.75" customHeight="1">
      <c r="J649" s="13"/>
      <c r="K649" s="13"/>
    </row>
    <row r="650" ht="15.75" customHeight="1">
      <c r="J650" s="13"/>
      <c r="K650" s="13"/>
    </row>
    <row r="651" ht="15.75" customHeight="1">
      <c r="J651" s="13"/>
      <c r="K651" s="13"/>
    </row>
    <row r="652" ht="15.75" customHeight="1">
      <c r="J652" s="13"/>
      <c r="K652" s="13"/>
    </row>
    <row r="653" ht="15.75" customHeight="1">
      <c r="J653" s="13"/>
      <c r="K653" s="13"/>
    </row>
    <row r="654" ht="15.75" customHeight="1">
      <c r="J654" s="13"/>
      <c r="K654" s="13"/>
    </row>
    <row r="655" ht="15.75" customHeight="1">
      <c r="J655" s="13"/>
      <c r="K655" s="13"/>
    </row>
    <row r="656" ht="15.75" customHeight="1">
      <c r="J656" s="13"/>
      <c r="K656" s="13"/>
    </row>
    <row r="657" ht="15.75" customHeight="1">
      <c r="J657" s="13"/>
      <c r="K657" s="13"/>
    </row>
    <row r="658" ht="15.75" customHeight="1">
      <c r="J658" s="13"/>
      <c r="K658" s="13"/>
    </row>
    <row r="659" ht="15.75" customHeight="1">
      <c r="J659" s="13"/>
      <c r="K659" s="13"/>
    </row>
    <row r="660" ht="15.75" customHeight="1">
      <c r="J660" s="13"/>
      <c r="K660" s="13"/>
    </row>
    <row r="661" ht="15.75" customHeight="1">
      <c r="J661" s="13"/>
      <c r="K661" s="13"/>
    </row>
    <row r="662" ht="15.75" customHeight="1">
      <c r="J662" s="13"/>
      <c r="K662" s="13"/>
    </row>
    <row r="663" ht="15.75" customHeight="1">
      <c r="J663" s="13"/>
      <c r="K663" s="13"/>
    </row>
    <row r="664" ht="15.75" customHeight="1">
      <c r="J664" s="13"/>
      <c r="K664" s="13"/>
    </row>
    <row r="665" ht="15.75" customHeight="1">
      <c r="J665" s="13"/>
      <c r="K665" s="13"/>
    </row>
    <row r="666" ht="15.75" customHeight="1">
      <c r="J666" s="13"/>
      <c r="K666" s="13"/>
    </row>
    <row r="667" ht="15.75" customHeight="1">
      <c r="J667" s="13"/>
      <c r="K667" s="13"/>
    </row>
    <row r="668" ht="15.75" customHeight="1">
      <c r="J668" s="13"/>
      <c r="K668" s="13"/>
    </row>
    <row r="669" ht="15.75" customHeight="1">
      <c r="J669" s="13"/>
      <c r="K669" s="13"/>
    </row>
    <row r="670" ht="15.75" customHeight="1">
      <c r="J670" s="13"/>
      <c r="K670" s="13"/>
    </row>
    <row r="671" ht="15.75" customHeight="1">
      <c r="J671" s="13"/>
      <c r="K671" s="13"/>
    </row>
    <row r="672" ht="15.75" customHeight="1">
      <c r="J672" s="13"/>
      <c r="K672" s="13"/>
    </row>
    <row r="673" ht="15.75" customHeight="1">
      <c r="J673" s="13"/>
      <c r="K673" s="13"/>
    </row>
    <row r="674" ht="15.75" customHeight="1">
      <c r="J674" s="13"/>
      <c r="K674" s="13"/>
    </row>
    <row r="675" ht="15.75" customHeight="1">
      <c r="J675" s="13"/>
      <c r="K675" s="13"/>
    </row>
    <row r="676" ht="15.75" customHeight="1">
      <c r="J676" s="13"/>
      <c r="K676" s="13"/>
    </row>
    <row r="677" ht="15.75" customHeight="1">
      <c r="J677" s="13"/>
      <c r="K677" s="13"/>
    </row>
    <row r="678" ht="15.75" customHeight="1">
      <c r="J678" s="13"/>
      <c r="K678" s="13"/>
    </row>
    <row r="679" ht="15.75" customHeight="1">
      <c r="J679" s="13"/>
      <c r="K679" s="13"/>
    </row>
    <row r="680" ht="15.75" customHeight="1">
      <c r="J680" s="13"/>
      <c r="K680" s="13"/>
    </row>
    <row r="681" ht="15.75" customHeight="1">
      <c r="J681" s="13"/>
      <c r="K681" s="13"/>
    </row>
    <row r="682" ht="15.75" customHeight="1">
      <c r="J682" s="13"/>
      <c r="K682" s="13"/>
    </row>
    <row r="683" ht="15.75" customHeight="1">
      <c r="J683" s="13"/>
      <c r="K683" s="13"/>
    </row>
    <row r="684" ht="15.75" customHeight="1">
      <c r="J684" s="13"/>
      <c r="K684" s="13"/>
    </row>
    <row r="685" ht="15.75" customHeight="1">
      <c r="J685" s="13"/>
      <c r="K685" s="13"/>
    </row>
    <row r="686" ht="15.75" customHeight="1">
      <c r="J686" s="13"/>
      <c r="K686" s="13"/>
    </row>
    <row r="687" ht="15.75" customHeight="1">
      <c r="J687" s="13"/>
      <c r="K687" s="13"/>
    </row>
    <row r="688" ht="15.75" customHeight="1">
      <c r="J688" s="13"/>
      <c r="K688" s="13"/>
    </row>
    <row r="689" ht="15.75" customHeight="1">
      <c r="J689" s="13"/>
      <c r="K689" s="13"/>
    </row>
    <row r="690" ht="15.75" customHeight="1">
      <c r="J690" s="13"/>
      <c r="K690" s="13"/>
    </row>
    <row r="691" ht="15.75" customHeight="1">
      <c r="J691" s="13"/>
      <c r="K691" s="13"/>
    </row>
    <row r="692" ht="15.75" customHeight="1">
      <c r="J692" s="13"/>
      <c r="K692" s="13"/>
    </row>
    <row r="693" ht="15.75" customHeight="1">
      <c r="J693" s="13"/>
      <c r="K693" s="13"/>
    </row>
    <row r="694" ht="15.75" customHeight="1">
      <c r="J694" s="13"/>
      <c r="K694" s="13"/>
    </row>
    <row r="695" ht="15.75" customHeight="1">
      <c r="J695" s="13"/>
      <c r="K695" s="13"/>
    </row>
    <row r="696" ht="15.75" customHeight="1">
      <c r="J696" s="13"/>
      <c r="K696" s="13"/>
    </row>
    <row r="697" ht="15.75" customHeight="1">
      <c r="J697" s="13"/>
      <c r="K697" s="13"/>
    </row>
    <row r="698" ht="15.75" customHeight="1">
      <c r="J698" s="13"/>
      <c r="K698" s="13"/>
    </row>
    <row r="699" ht="15.75" customHeight="1">
      <c r="J699" s="13"/>
      <c r="K699" s="13"/>
    </row>
    <row r="700" ht="15.75" customHeight="1">
      <c r="J700" s="13"/>
      <c r="K700" s="13"/>
    </row>
    <row r="701" ht="15.75" customHeight="1">
      <c r="J701" s="13"/>
      <c r="K701" s="13"/>
    </row>
    <row r="702" ht="15.75" customHeight="1">
      <c r="J702" s="13"/>
      <c r="K702" s="13"/>
    </row>
    <row r="703" ht="15.75" customHeight="1">
      <c r="J703" s="13"/>
      <c r="K703" s="13"/>
    </row>
    <row r="704" ht="15.75" customHeight="1">
      <c r="J704" s="13"/>
      <c r="K704" s="13"/>
    </row>
    <row r="705" ht="15.75" customHeight="1">
      <c r="J705" s="13"/>
      <c r="K705" s="13"/>
    </row>
    <row r="706" ht="15.75" customHeight="1">
      <c r="J706" s="13"/>
      <c r="K706" s="13"/>
    </row>
    <row r="707" ht="15.75" customHeight="1">
      <c r="J707" s="13"/>
      <c r="K707" s="13"/>
    </row>
    <row r="708" ht="15.75" customHeight="1">
      <c r="J708" s="13"/>
      <c r="K708" s="13"/>
    </row>
    <row r="709" ht="15.75" customHeight="1">
      <c r="J709" s="13"/>
      <c r="K709" s="13"/>
    </row>
    <row r="710" ht="15.75" customHeight="1">
      <c r="J710" s="13"/>
      <c r="K710" s="13"/>
    </row>
    <row r="711" ht="15.75" customHeight="1">
      <c r="J711" s="13"/>
      <c r="K711" s="13"/>
    </row>
    <row r="712" ht="15.75" customHeight="1">
      <c r="J712" s="13"/>
      <c r="K712" s="13"/>
    </row>
    <row r="713" ht="15.75" customHeight="1">
      <c r="J713" s="13"/>
      <c r="K713" s="13"/>
    </row>
    <row r="714" ht="15.75" customHeight="1">
      <c r="J714" s="13"/>
      <c r="K714" s="13"/>
    </row>
    <row r="715" ht="15.75" customHeight="1">
      <c r="J715" s="13"/>
      <c r="K715" s="13"/>
    </row>
    <row r="716" ht="15.75" customHeight="1">
      <c r="J716" s="13"/>
      <c r="K716" s="13"/>
    </row>
    <row r="717" ht="15.75" customHeight="1">
      <c r="J717" s="13"/>
      <c r="K717" s="13"/>
    </row>
    <row r="718" ht="15.75" customHeight="1">
      <c r="J718" s="13"/>
      <c r="K718" s="13"/>
    </row>
    <row r="719" ht="15.75" customHeight="1">
      <c r="J719" s="13"/>
      <c r="K719" s="13"/>
    </row>
    <row r="720" ht="15.75" customHeight="1">
      <c r="J720" s="13"/>
      <c r="K720" s="13"/>
    </row>
    <row r="721" ht="15.75" customHeight="1">
      <c r="J721" s="13"/>
      <c r="K721" s="13"/>
    </row>
    <row r="722" ht="15.75" customHeight="1">
      <c r="J722" s="13"/>
      <c r="K722" s="13"/>
    </row>
    <row r="723" ht="15.75" customHeight="1">
      <c r="J723" s="13"/>
      <c r="K723" s="13"/>
    </row>
    <row r="724" ht="15.75" customHeight="1">
      <c r="J724" s="13"/>
      <c r="K724" s="13"/>
    </row>
    <row r="725" ht="15.75" customHeight="1">
      <c r="J725" s="13"/>
      <c r="K725" s="13"/>
    </row>
    <row r="726" ht="15.75" customHeight="1">
      <c r="J726" s="13"/>
      <c r="K726" s="13"/>
    </row>
    <row r="727" ht="15.75" customHeight="1">
      <c r="J727" s="13"/>
      <c r="K727" s="13"/>
    </row>
    <row r="728" ht="15.75" customHeight="1">
      <c r="J728" s="13"/>
      <c r="K728" s="13"/>
    </row>
    <row r="729" ht="15.75" customHeight="1">
      <c r="J729" s="13"/>
      <c r="K729" s="13"/>
    </row>
    <row r="730" ht="15.75" customHeight="1">
      <c r="J730" s="13"/>
      <c r="K730" s="13"/>
    </row>
    <row r="731" ht="15.75" customHeight="1">
      <c r="J731" s="13"/>
      <c r="K731" s="13"/>
    </row>
    <row r="732" ht="15.75" customHeight="1">
      <c r="J732" s="13"/>
      <c r="K732" s="13"/>
    </row>
    <row r="733" ht="15.75" customHeight="1">
      <c r="J733" s="13"/>
      <c r="K733" s="13"/>
    </row>
    <row r="734" ht="15.75" customHeight="1">
      <c r="J734" s="13"/>
      <c r="K734" s="13"/>
    </row>
    <row r="735" ht="15.75" customHeight="1">
      <c r="J735" s="13"/>
      <c r="K735" s="13"/>
    </row>
    <row r="736" ht="15.75" customHeight="1">
      <c r="J736" s="13"/>
      <c r="K736" s="13"/>
    </row>
    <row r="737" ht="15.75" customHeight="1">
      <c r="J737" s="13"/>
      <c r="K737" s="13"/>
    </row>
    <row r="738" ht="15.75" customHeight="1">
      <c r="J738" s="13"/>
      <c r="K738" s="13"/>
    </row>
    <row r="739" ht="15.75" customHeight="1">
      <c r="J739" s="13"/>
      <c r="K739" s="13"/>
    </row>
    <row r="740" ht="15.75" customHeight="1">
      <c r="J740" s="13"/>
      <c r="K740" s="13"/>
    </row>
    <row r="741" ht="15.75" customHeight="1">
      <c r="J741" s="13"/>
      <c r="K741" s="13"/>
    </row>
    <row r="742" ht="15.75" customHeight="1">
      <c r="J742" s="13"/>
      <c r="K742" s="13"/>
    </row>
    <row r="743" ht="15.75" customHeight="1">
      <c r="J743" s="13"/>
      <c r="K743" s="13"/>
    </row>
    <row r="744" ht="15.75" customHeight="1">
      <c r="J744" s="13"/>
      <c r="K744" s="13"/>
    </row>
    <row r="745" ht="15.75" customHeight="1">
      <c r="J745" s="13"/>
      <c r="K745" s="13"/>
    </row>
    <row r="746" ht="15.75" customHeight="1">
      <c r="J746" s="13"/>
      <c r="K746" s="13"/>
    </row>
    <row r="747" ht="15.75" customHeight="1">
      <c r="J747" s="13"/>
      <c r="K747" s="13"/>
    </row>
    <row r="748" ht="15.75" customHeight="1">
      <c r="J748" s="13"/>
      <c r="K748" s="13"/>
    </row>
    <row r="749" ht="15.75" customHeight="1">
      <c r="J749" s="13"/>
      <c r="K749" s="13"/>
    </row>
    <row r="750" ht="15.75" customHeight="1">
      <c r="J750" s="13"/>
      <c r="K750" s="13"/>
    </row>
    <row r="751" ht="15.75" customHeight="1">
      <c r="J751" s="13"/>
      <c r="K751" s="13"/>
    </row>
    <row r="752" ht="15.75" customHeight="1">
      <c r="J752" s="13"/>
      <c r="K752" s="13"/>
    </row>
    <row r="753" ht="15.75" customHeight="1">
      <c r="J753" s="13"/>
      <c r="K753" s="13"/>
    </row>
    <row r="754" ht="15.75" customHeight="1">
      <c r="J754" s="13"/>
      <c r="K754" s="13"/>
    </row>
    <row r="755" ht="15.75" customHeight="1">
      <c r="J755" s="13"/>
      <c r="K755" s="13"/>
    </row>
    <row r="756" ht="15.75" customHeight="1">
      <c r="J756" s="13"/>
      <c r="K756" s="13"/>
    </row>
    <row r="757" ht="15.75" customHeight="1">
      <c r="J757" s="13"/>
      <c r="K757" s="13"/>
    </row>
    <row r="758" ht="15.75" customHeight="1">
      <c r="J758" s="13"/>
      <c r="K758" s="13"/>
    </row>
    <row r="759" ht="15.75" customHeight="1">
      <c r="J759" s="13"/>
      <c r="K759" s="13"/>
    </row>
    <row r="760" ht="15.75" customHeight="1">
      <c r="J760" s="13"/>
      <c r="K760" s="13"/>
    </row>
    <row r="761" ht="15.75" customHeight="1">
      <c r="J761" s="13"/>
      <c r="K761" s="13"/>
    </row>
    <row r="762" ht="15.75" customHeight="1">
      <c r="J762" s="13"/>
      <c r="K762" s="13"/>
    </row>
    <row r="763" ht="15.75" customHeight="1">
      <c r="J763" s="13"/>
      <c r="K763" s="13"/>
    </row>
    <row r="764" ht="15.75" customHeight="1">
      <c r="J764" s="13"/>
      <c r="K764" s="13"/>
    </row>
    <row r="765" ht="15.75" customHeight="1">
      <c r="J765" s="13"/>
      <c r="K765" s="13"/>
    </row>
    <row r="766" ht="15.75" customHeight="1">
      <c r="J766" s="13"/>
      <c r="K766" s="13"/>
    </row>
    <row r="767" ht="15.75" customHeight="1">
      <c r="J767" s="13"/>
      <c r="K767" s="13"/>
    </row>
    <row r="768" ht="15.75" customHeight="1">
      <c r="J768" s="13"/>
      <c r="K768" s="13"/>
    </row>
    <row r="769" ht="15.75" customHeight="1">
      <c r="J769" s="13"/>
      <c r="K769" s="13"/>
    </row>
    <row r="770" ht="15.75" customHeight="1">
      <c r="J770" s="13"/>
      <c r="K770" s="13"/>
    </row>
    <row r="771" ht="15.75" customHeight="1">
      <c r="J771" s="13"/>
      <c r="K771" s="13"/>
    </row>
    <row r="772" ht="15.75" customHeight="1">
      <c r="J772" s="13"/>
      <c r="K772" s="13"/>
    </row>
    <row r="773" ht="15.75" customHeight="1">
      <c r="J773" s="13"/>
      <c r="K773" s="13"/>
    </row>
    <row r="774" ht="15.75" customHeight="1">
      <c r="J774" s="13"/>
      <c r="K774" s="13"/>
    </row>
    <row r="775" ht="15.75" customHeight="1">
      <c r="J775" s="13"/>
      <c r="K775" s="13"/>
    </row>
    <row r="776" ht="15.75" customHeight="1">
      <c r="J776" s="13"/>
      <c r="K776" s="13"/>
    </row>
    <row r="777" ht="15.75" customHeight="1">
      <c r="J777" s="13"/>
      <c r="K777" s="13"/>
    </row>
    <row r="778" ht="15.75" customHeight="1">
      <c r="J778" s="13"/>
      <c r="K778" s="13"/>
    </row>
    <row r="779" ht="15.75" customHeight="1">
      <c r="J779" s="13"/>
      <c r="K779" s="13"/>
    </row>
    <row r="780" ht="15.75" customHeight="1">
      <c r="J780" s="13"/>
      <c r="K780" s="13"/>
    </row>
    <row r="781" ht="15.75" customHeight="1">
      <c r="J781" s="13"/>
      <c r="K781" s="13"/>
    </row>
    <row r="782" ht="15.75" customHeight="1">
      <c r="J782" s="13"/>
      <c r="K782" s="13"/>
    </row>
    <row r="783" ht="15.75" customHeight="1">
      <c r="J783" s="13"/>
      <c r="K783" s="13"/>
    </row>
    <row r="784" ht="15.75" customHeight="1">
      <c r="J784" s="13"/>
      <c r="K784" s="13"/>
    </row>
    <row r="785" ht="15.75" customHeight="1">
      <c r="J785" s="13"/>
      <c r="K785" s="13"/>
    </row>
    <row r="786" ht="15.75" customHeight="1">
      <c r="J786" s="13"/>
      <c r="K786" s="13"/>
    </row>
    <row r="787" ht="15.75" customHeight="1">
      <c r="J787" s="13"/>
      <c r="K787" s="13"/>
    </row>
    <row r="788" ht="15.75" customHeight="1">
      <c r="J788" s="13"/>
      <c r="K788" s="13"/>
    </row>
    <row r="789" ht="15.75" customHeight="1">
      <c r="J789" s="13"/>
      <c r="K789" s="13"/>
    </row>
    <row r="790" ht="15.75" customHeight="1">
      <c r="J790" s="13"/>
      <c r="K790" s="13"/>
    </row>
    <row r="791" ht="15.75" customHeight="1">
      <c r="J791" s="13"/>
      <c r="K791" s="13"/>
    </row>
    <row r="792" ht="15.75" customHeight="1">
      <c r="J792" s="13"/>
      <c r="K792" s="13"/>
    </row>
    <row r="793" ht="15.75" customHeight="1">
      <c r="J793" s="13"/>
      <c r="K793" s="13"/>
    </row>
    <row r="794" ht="15.75" customHeight="1">
      <c r="J794" s="13"/>
      <c r="K794" s="13"/>
    </row>
    <row r="795" ht="15.75" customHeight="1">
      <c r="J795" s="13"/>
      <c r="K795" s="13"/>
    </row>
    <row r="796" ht="15.75" customHeight="1">
      <c r="J796" s="13"/>
      <c r="K796" s="13"/>
    </row>
    <row r="797" ht="15.75" customHeight="1">
      <c r="J797" s="13"/>
      <c r="K797" s="13"/>
    </row>
    <row r="798" ht="15.75" customHeight="1">
      <c r="J798" s="13"/>
      <c r="K798" s="13"/>
    </row>
    <row r="799" ht="15.75" customHeight="1">
      <c r="J799" s="13"/>
      <c r="K799" s="13"/>
    </row>
    <row r="800" ht="15.75" customHeight="1">
      <c r="J800" s="13"/>
      <c r="K800" s="13"/>
    </row>
    <row r="801" ht="15.75" customHeight="1">
      <c r="J801" s="13"/>
      <c r="K801" s="13"/>
    </row>
    <row r="802" ht="15.75" customHeight="1">
      <c r="J802" s="13"/>
      <c r="K802" s="13"/>
    </row>
    <row r="803" ht="15.75" customHeight="1">
      <c r="J803" s="13"/>
      <c r="K803" s="13"/>
    </row>
    <row r="804" ht="15.75" customHeight="1">
      <c r="J804" s="13"/>
      <c r="K804" s="13"/>
    </row>
    <row r="805" ht="15.75" customHeight="1">
      <c r="J805" s="13"/>
      <c r="K805" s="13"/>
    </row>
    <row r="806" ht="15.75" customHeight="1">
      <c r="J806" s="13"/>
      <c r="K806" s="13"/>
    </row>
    <row r="807" ht="15.75" customHeight="1">
      <c r="J807" s="13"/>
      <c r="K807" s="13"/>
    </row>
    <row r="808" ht="15.75" customHeight="1">
      <c r="J808" s="13"/>
      <c r="K808" s="13"/>
    </row>
    <row r="809" ht="15.75" customHeight="1">
      <c r="J809" s="13"/>
      <c r="K809" s="13"/>
    </row>
    <row r="810" ht="15.75" customHeight="1">
      <c r="J810" s="13"/>
      <c r="K810" s="13"/>
    </row>
    <row r="811" ht="15.75" customHeight="1">
      <c r="J811" s="13"/>
      <c r="K811" s="13"/>
    </row>
    <row r="812" ht="15.75" customHeight="1">
      <c r="J812" s="13"/>
      <c r="K812" s="13"/>
    </row>
    <row r="813" ht="15.75" customHeight="1">
      <c r="J813" s="13"/>
      <c r="K813" s="13"/>
    </row>
    <row r="814" ht="15.75" customHeight="1">
      <c r="J814" s="13"/>
      <c r="K814" s="13"/>
    </row>
    <row r="815" ht="15.75" customHeight="1">
      <c r="J815" s="13"/>
      <c r="K815" s="13"/>
    </row>
    <row r="816" ht="15.75" customHeight="1">
      <c r="J816" s="13"/>
      <c r="K816" s="13"/>
    </row>
    <row r="817" ht="15.75" customHeight="1">
      <c r="J817" s="13"/>
      <c r="K817" s="13"/>
    </row>
    <row r="818" ht="15.75" customHeight="1">
      <c r="J818" s="13"/>
      <c r="K818" s="13"/>
    </row>
    <row r="819" ht="15.75" customHeight="1">
      <c r="J819" s="13"/>
      <c r="K819" s="13"/>
    </row>
    <row r="820" ht="15.75" customHeight="1">
      <c r="J820" s="13"/>
      <c r="K820" s="13"/>
    </row>
    <row r="821" ht="15.75" customHeight="1">
      <c r="J821" s="13"/>
      <c r="K821" s="13"/>
    </row>
    <row r="822" ht="15.75" customHeight="1">
      <c r="J822" s="13"/>
      <c r="K822" s="13"/>
    </row>
    <row r="823" ht="15.75" customHeight="1">
      <c r="J823" s="13"/>
      <c r="K823" s="13"/>
    </row>
    <row r="824" ht="15.75" customHeight="1">
      <c r="J824" s="13"/>
      <c r="K824" s="13"/>
    </row>
    <row r="825" ht="15.75" customHeight="1">
      <c r="J825" s="13"/>
      <c r="K825" s="13"/>
    </row>
    <row r="826" ht="15.75" customHeight="1">
      <c r="J826" s="13"/>
      <c r="K826" s="13"/>
    </row>
    <row r="827" ht="15.75" customHeight="1">
      <c r="J827" s="13"/>
      <c r="K827" s="13"/>
    </row>
    <row r="828" ht="15.75" customHeight="1">
      <c r="J828" s="13"/>
      <c r="K828" s="13"/>
    </row>
    <row r="829" ht="15.75" customHeight="1">
      <c r="J829" s="13"/>
      <c r="K829" s="13"/>
    </row>
    <row r="830" ht="15.75" customHeight="1">
      <c r="J830" s="13"/>
      <c r="K830" s="13"/>
    </row>
    <row r="831" ht="15.75" customHeight="1">
      <c r="J831" s="13"/>
      <c r="K831" s="13"/>
    </row>
    <row r="832" ht="15.75" customHeight="1">
      <c r="J832" s="13"/>
      <c r="K832" s="13"/>
    </row>
    <row r="833" ht="15.75" customHeight="1">
      <c r="J833" s="13"/>
      <c r="K833" s="13"/>
    </row>
    <row r="834" ht="15.75" customHeight="1">
      <c r="J834" s="13"/>
      <c r="K834" s="13"/>
    </row>
    <row r="835" ht="15.75" customHeight="1">
      <c r="J835" s="13"/>
      <c r="K835" s="13"/>
    </row>
    <row r="836" ht="15.75" customHeight="1">
      <c r="J836" s="13"/>
      <c r="K836" s="13"/>
    </row>
    <row r="837" ht="15.75" customHeight="1">
      <c r="J837" s="13"/>
      <c r="K837" s="13"/>
    </row>
    <row r="838" ht="15.75" customHeight="1">
      <c r="J838" s="13"/>
      <c r="K838" s="13"/>
    </row>
    <row r="839" ht="15.75" customHeight="1">
      <c r="J839" s="13"/>
      <c r="K839" s="13"/>
    </row>
    <row r="840" ht="15.75" customHeight="1">
      <c r="J840" s="13"/>
      <c r="K840" s="13"/>
    </row>
    <row r="841" ht="15.75" customHeight="1">
      <c r="J841" s="13"/>
      <c r="K841" s="13"/>
    </row>
    <row r="842" ht="15.75" customHeight="1">
      <c r="J842" s="13"/>
      <c r="K842" s="13"/>
    </row>
    <row r="843" ht="15.75" customHeight="1">
      <c r="J843" s="13"/>
      <c r="K843" s="13"/>
    </row>
    <row r="844" ht="15.75" customHeight="1">
      <c r="J844" s="13"/>
      <c r="K844" s="13"/>
    </row>
    <row r="845" ht="15.75" customHeight="1">
      <c r="J845" s="13"/>
      <c r="K845" s="13"/>
    </row>
    <row r="846" ht="15.75" customHeight="1">
      <c r="J846" s="13"/>
      <c r="K846" s="13"/>
    </row>
    <row r="847" ht="15.75" customHeight="1">
      <c r="J847" s="13"/>
      <c r="K847" s="13"/>
    </row>
    <row r="848" ht="15.75" customHeight="1">
      <c r="J848" s="13"/>
      <c r="K848" s="13"/>
    </row>
    <row r="849" ht="15.75" customHeight="1">
      <c r="J849" s="13"/>
      <c r="K849" s="13"/>
    </row>
    <row r="850" ht="15.75" customHeight="1">
      <c r="J850" s="13"/>
      <c r="K850" s="13"/>
    </row>
    <row r="851" ht="15.75" customHeight="1">
      <c r="J851" s="13"/>
      <c r="K851" s="13"/>
    </row>
    <row r="852" ht="15.75" customHeight="1">
      <c r="J852" s="13"/>
      <c r="K852" s="13"/>
    </row>
    <row r="853" ht="15.75" customHeight="1">
      <c r="J853" s="13"/>
      <c r="K853" s="13"/>
    </row>
    <row r="854" ht="15.75" customHeight="1">
      <c r="J854" s="13"/>
      <c r="K854" s="13"/>
    </row>
    <row r="855" ht="15.75" customHeight="1">
      <c r="J855" s="13"/>
      <c r="K855" s="13"/>
    </row>
    <row r="856" ht="15.75" customHeight="1">
      <c r="J856" s="13"/>
      <c r="K856" s="13"/>
    </row>
    <row r="857" ht="15.75" customHeight="1">
      <c r="J857" s="13"/>
      <c r="K857" s="13"/>
    </row>
    <row r="858" ht="15.75" customHeight="1">
      <c r="J858" s="13"/>
      <c r="K858" s="13"/>
    </row>
    <row r="859" ht="15.75" customHeight="1">
      <c r="J859" s="13"/>
      <c r="K859" s="13"/>
    </row>
    <row r="860" ht="15.75" customHeight="1">
      <c r="J860" s="13"/>
      <c r="K860" s="13"/>
    </row>
    <row r="861" ht="15.75" customHeight="1">
      <c r="J861" s="13"/>
      <c r="K861" s="13"/>
    </row>
    <row r="862" ht="15.75" customHeight="1">
      <c r="J862" s="13"/>
      <c r="K862" s="13"/>
    </row>
    <row r="863" ht="15.75" customHeight="1">
      <c r="J863" s="13"/>
      <c r="K863" s="13"/>
    </row>
    <row r="864" ht="15.75" customHeight="1">
      <c r="J864" s="13"/>
      <c r="K864" s="13"/>
    </row>
    <row r="865" ht="15.75" customHeight="1">
      <c r="J865" s="13"/>
      <c r="K865" s="13"/>
    </row>
    <row r="866" ht="15.75" customHeight="1">
      <c r="J866" s="13"/>
      <c r="K866" s="13"/>
    </row>
    <row r="867" ht="15.75" customHeight="1">
      <c r="J867" s="13"/>
      <c r="K867" s="13"/>
    </row>
    <row r="868" ht="15.75" customHeight="1">
      <c r="J868" s="13"/>
      <c r="K868" s="13"/>
    </row>
    <row r="869" ht="15.75" customHeight="1">
      <c r="J869" s="13"/>
      <c r="K869" s="13"/>
    </row>
    <row r="870" ht="15.75" customHeight="1">
      <c r="J870" s="13"/>
      <c r="K870" s="13"/>
    </row>
    <row r="871" ht="15.75" customHeight="1">
      <c r="J871" s="13"/>
      <c r="K871" s="13"/>
    </row>
    <row r="872" ht="15.75" customHeight="1">
      <c r="J872" s="13"/>
      <c r="K872" s="13"/>
    </row>
    <row r="873" ht="15.75" customHeight="1">
      <c r="J873" s="13"/>
      <c r="K873" s="13"/>
    </row>
    <row r="874" ht="15.75" customHeight="1">
      <c r="J874" s="13"/>
      <c r="K874" s="13"/>
    </row>
    <row r="875" ht="15.75" customHeight="1">
      <c r="J875" s="13"/>
      <c r="K875" s="13"/>
    </row>
    <row r="876" ht="15.75" customHeight="1">
      <c r="J876" s="13"/>
      <c r="K876" s="13"/>
    </row>
    <row r="877" ht="15.75" customHeight="1">
      <c r="J877" s="13"/>
      <c r="K877" s="13"/>
    </row>
    <row r="878" ht="15.75" customHeight="1">
      <c r="J878" s="13"/>
      <c r="K878" s="13"/>
    </row>
    <row r="879" ht="15.75" customHeight="1">
      <c r="J879" s="13"/>
      <c r="K879" s="13"/>
    </row>
    <row r="880" ht="15.75" customHeight="1">
      <c r="J880" s="13"/>
      <c r="K880" s="13"/>
    </row>
    <row r="881" ht="15.75" customHeight="1">
      <c r="J881" s="13"/>
      <c r="K881" s="13"/>
    </row>
    <row r="882" ht="15.75" customHeight="1">
      <c r="J882" s="13"/>
      <c r="K882" s="13"/>
    </row>
    <row r="883" ht="15.75" customHeight="1">
      <c r="J883" s="13"/>
      <c r="K883" s="13"/>
    </row>
    <row r="884" ht="15.75" customHeight="1">
      <c r="J884" s="13"/>
      <c r="K884" s="13"/>
    </row>
    <row r="885" ht="15.75" customHeight="1">
      <c r="J885" s="13"/>
      <c r="K885" s="13"/>
    </row>
    <row r="886" ht="15.75" customHeight="1">
      <c r="J886" s="13"/>
      <c r="K886" s="13"/>
    </row>
    <row r="887" ht="15.75" customHeight="1">
      <c r="J887" s="13"/>
      <c r="K887" s="13"/>
    </row>
    <row r="888" ht="15.75" customHeight="1">
      <c r="J888" s="13"/>
      <c r="K888" s="13"/>
    </row>
    <row r="889" ht="15.75" customHeight="1">
      <c r="J889" s="13"/>
      <c r="K889" s="13"/>
    </row>
    <row r="890" ht="15.75" customHeight="1">
      <c r="J890" s="13"/>
      <c r="K890" s="13"/>
    </row>
    <row r="891" ht="15.75" customHeight="1">
      <c r="J891" s="13"/>
      <c r="K891" s="13"/>
    </row>
    <row r="892" ht="15.75" customHeight="1">
      <c r="J892" s="13"/>
      <c r="K892" s="13"/>
    </row>
    <row r="893" ht="15.75" customHeight="1">
      <c r="J893" s="13"/>
      <c r="K893" s="13"/>
    </row>
    <row r="894" ht="15.75" customHeight="1">
      <c r="J894" s="13"/>
      <c r="K894" s="13"/>
    </row>
    <row r="895" ht="15.75" customHeight="1">
      <c r="J895" s="13"/>
      <c r="K895" s="13"/>
    </row>
    <row r="896" ht="15.75" customHeight="1">
      <c r="J896" s="13"/>
      <c r="K896" s="13"/>
    </row>
    <row r="897" ht="15.75" customHeight="1">
      <c r="J897" s="13"/>
      <c r="K897" s="13"/>
    </row>
    <row r="898" ht="15.75" customHeight="1">
      <c r="J898" s="13"/>
      <c r="K898" s="13"/>
    </row>
    <row r="899" ht="15.75" customHeight="1">
      <c r="J899" s="13"/>
      <c r="K899" s="13"/>
    </row>
    <row r="900" ht="15.75" customHeight="1">
      <c r="J900" s="13"/>
      <c r="K900" s="13"/>
    </row>
    <row r="901" ht="15.75" customHeight="1">
      <c r="J901" s="13"/>
      <c r="K901" s="13"/>
    </row>
    <row r="902" ht="15.75" customHeight="1">
      <c r="J902" s="13"/>
      <c r="K902" s="13"/>
    </row>
    <row r="903" ht="15.75" customHeight="1">
      <c r="J903" s="13"/>
      <c r="K903" s="13"/>
    </row>
    <row r="904" ht="15.75" customHeight="1">
      <c r="J904" s="13"/>
      <c r="K904" s="13"/>
    </row>
    <row r="905" ht="15.75" customHeight="1">
      <c r="J905" s="13"/>
      <c r="K905" s="13"/>
    </row>
    <row r="906" ht="15.75" customHeight="1">
      <c r="J906" s="13"/>
      <c r="K906" s="13"/>
    </row>
    <row r="907" ht="15.75" customHeight="1">
      <c r="J907" s="13"/>
      <c r="K907" s="13"/>
    </row>
    <row r="908" ht="15.75" customHeight="1">
      <c r="J908" s="13"/>
      <c r="K908" s="13"/>
    </row>
    <row r="909" ht="15.75" customHeight="1">
      <c r="J909" s="13"/>
      <c r="K909" s="13"/>
    </row>
    <row r="910" ht="15.75" customHeight="1">
      <c r="J910" s="13"/>
      <c r="K910" s="13"/>
    </row>
    <row r="911" ht="15.75" customHeight="1">
      <c r="J911" s="13"/>
      <c r="K911" s="13"/>
    </row>
    <row r="912" ht="15.75" customHeight="1">
      <c r="J912" s="13"/>
      <c r="K912" s="13"/>
    </row>
    <row r="913" ht="15.75" customHeight="1">
      <c r="J913" s="13"/>
      <c r="K913" s="13"/>
    </row>
    <row r="914" ht="15.75" customHeight="1">
      <c r="J914" s="13"/>
      <c r="K914" s="13"/>
    </row>
    <row r="915" ht="15.75" customHeight="1">
      <c r="J915" s="13"/>
      <c r="K915" s="13"/>
    </row>
    <row r="916" ht="15.75" customHeight="1">
      <c r="J916" s="13"/>
      <c r="K916" s="13"/>
    </row>
    <row r="917" ht="15.75" customHeight="1">
      <c r="J917" s="13"/>
      <c r="K917" s="13"/>
    </row>
    <row r="918" ht="15.75" customHeight="1">
      <c r="J918" s="13"/>
      <c r="K918" s="13"/>
    </row>
    <row r="919" ht="15.75" customHeight="1">
      <c r="J919" s="13"/>
      <c r="K919" s="13"/>
    </row>
    <row r="920" ht="15.75" customHeight="1">
      <c r="J920" s="13"/>
      <c r="K920" s="13"/>
    </row>
    <row r="921" ht="15.75" customHeight="1">
      <c r="J921" s="13"/>
      <c r="K921" s="13"/>
    </row>
    <row r="922" ht="15.75" customHeight="1">
      <c r="J922" s="13"/>
      <c r="K922" s="13"/>
    </row>
    <row r="923" ht="15.75" customHeight="1">
      <c r="J923" s="13"/>
      <c r="K923" s="13"/>
    </row>
    <row r="924" ht="15.75" customHeight="1">
      <c r="J924" s="13"/>
      <c r="K924" s="13"/>
    </row>
    <row r="925" ht="15.75" customHeight="1">
      <c r="J925" s="13"/>
      <c r="K925" s="13"/>
    </row>
    <row r="926" ht="15.75" customHeight="1">
      <c r="J926" s="13"/>
      <c r="K926" s="13"/>
    </row>
    <row r="927" ht="15.75" customHeight="1">
      <c r="J927" s="13"/>
      <c r="K927" s="13"/>
    </row>
    <row r="928" ht="15.75" customHeight="1">
      <c r="J928" s="13"/>
      <c r="K928" s="13"/>
    </row>
    <row r="929" ht="15.75" customHeight="1">
      <c r="J929" s="13"/>
      <c r="K929" s="13"/>
    </row>
    <row r="930" ht="15.75" customHeight="1">
      <c r="J930" s="13"/>
      <c r="K930" s="13"/>
    </row>
    <row r="931" ht="15.75" customHeight="1">
      <c r="J931" s="13"/>
      <c r="K931" s="13"/>
    </row>
    <row r="932" ht="15.75" customHeight="1">
      <c r="J932" s="13"/>
      <c r="K932" s="13"/>
    </row>
    <row r="933" ht="15.75" customHeight="1">
      <c r="J933" s="13"/>
      <c r="K933" s="13"/>
    </row>
    <row r="934" ht="15.75" customHeight="1">
      <c r="J934" s="13"/>
      <c r="K934" s="13"/>
    </row>
    <row r="935" ht="15.75" customHeight="1">
      <c r="J935" s="13"/>
      <c r="K935" s="13"/>
    </row>
    <row r="936" ht="15.75" customHeight="1">
      <c r="J936" s="13"/>
      <c r="K936" s="13"/>
    </row>
    <row r="937" ht="15.75" customHeight="1">
      <c r="J937" s="13"/>
      <c r="K937" s="13"/>
    </row>
    <row r="938" ht="15.75" customHeight="1">
      <c r="J938" s="13"/>
      <c r="K938" s="13"/>
    </row>
    <row r="939" ht="15.75" customHeight="1">
      <c r="J939" s="13"/>
      <c r="K939" s="13"/>
    </row>
    <row r="940" ht="15.75" customHeight="1">
      <c r="J940" s="13"/>
      <c r="K940" s="13"/>
    </row>
    <row r="941" ht="15.75" customHeight="1">
      <c r="J941" s="13"/>
      <c r="K941" s="13"/>
    </row>
    <row r="942" ht="15.75" customHeight="1">
      <c r="J942" s="13"/>
      <c r="K942" s="13"/>
    </row>
    <row r="943" ht="15.75" customHeight="1">
      <c r="J943" s="13"/>
      <c r="K943" s="13"/>
    </row>
    <row r="944" ht="15.75" customHeight="1">
      <c r="J944" s="13"/>
      <c r="K944" s="13"/>
    </row>
    <row r="945" ht="15.75" customHeight="1">
      <c r="J945" s="13"/>
      <c r="K945" s="13"/>
    </row>
    <row r="946" ht="15.75" customHeight="1">
      <c r="J946" s="13"/>
      <c r="K946" s="13"/>
    </row>
    <row r="947" ht="15.75" customHeight="1">
      <c r="J947" s="13"/>
      <c r="K947" s="13"/>
    </row>
    <row r="948" ht="15.75" customHeight="1">
      <c r="J948" s="13"/>
      <c r="K948" s="13"/>
    </row>
    <row r="949" ht="15.75" customHeight="1">
      <c r="J949" s="13"/>
      <c r="K949" s="13"/>
    </row>
    <row r="950" ht="15.75" customHeight="1">
      <c r="J950" s="13"/>
      <c r="K950" s="13"/>
    </row>
    <row r="951" ht="15.75" customHeight="1">
      <c r="J951" s="13"/>
      <c r="K951" s="13"/>
    </row>
    <row r="952" ht="15.75" customHeight="1">
      <c r="J952" s="13"/>
      <c r="K952" s="13"/>
    </row>
    <row r="953" ht="15.75" customHeight="1">
      <c r="J953" s="13"/>
      <c r="K953" s="13"/>
    </row>
    <row r="954" ht="15.75" customHeight="1">
      <c r="J954" s="13"/>
      <c r="K954" s="13"/>
    </row>
    <row r="955" ht="15.75" customHeight="1">
      <c r="J955" s="13"/>
      <c r="K955" s="13"/>
    </row>
    <row r="956" ht="15.75" customHeight="1">
      <c r="J956" s="13"/>
      <c r="K956" s="13"/>
    </row>
    <row r="957" ht="15.75" customHeight="1">
      <c r="J957" s="13"/>
      <c r="K957" s="13"/>
    </row>
    <row r="958" ht="15.75" customHeight="1">
      <c r="J958" s="13"/>
      <c r="K958" s="13"/>
    </row>
    <row r="959" ht="15.75" customHeight="1">
      <c r="J959" s="13"/>
      <c r="K959" s="13"/>
    </row>
    <row r="960" ht="15.75" customHeight="1">
      <c r="J960" s="13"/>
      <c r="K960" s="13"/>
    </row>
    <row r="961" ht="15.75" customHeight="1">
      <c r="J961" s="13"/>
      <c r="K961" s="13"/>
    </row>
    <row r="962" ht="15.75" customHeight="1">
      <c r="J962" s="13"/>
      <c r="K962" s="13"/>
    </row>
    <row r="963" ht="15.75" customHeight="1">
      <c r="J963" s="13"/>
      <c r="K963" s="13"/>
    </row>
    <row r="964" ht="15.75" customHeight="1">
      <c r="J964" s="13"/>
      <c r="K964" s="13"/>
    </row>
    <row r="965" ht="15.75" customHeight="1">
      <c r="J965" s="13"/>
      <c r="K965" s="13"/>
    </row>
    <row r="966" ht="15.75" customHeight="1">
      <c r="J966" s="13"/>
      <c r="K966" s="13"/>
    </row>
    <row r="967" ht="15.75" customHeight="1">
      <c r="J967" s="13"/>
      <c r="K967" s="13"/>
    </row>
    <row r="968" ht="15.75" customHeight="1">
      <c r="J968" s="13"/>
      <c r="K968" s="13"/>
    </row>
    <row r="969" ht="15.75" customHeight="1">
      <c r="J969" s="13"/>
      <c r="K969" s="13"/>
    </row>
    <row r="970" ht="15.75" customHeight="1">
      <c r="J970" s="13"/>
      <c r="K970" s="13"/>
    </row>
    <row r="971" ht="15.75" customHeight="1">
      <c r="J971" s="13"/>
      <c r="K971" s="13"/>
    </row>
    <row r="972" ht="15.75" customHeight="1">
      <c r="J972" s="13"/>
      <c r="K972" s="13"/>
    </row>
    <row r="973" ht="15.75" customHeight="1">
      <c r="J973" s="13"/>
      <c r="K973" s="13"/>
    </row>
    <row r="974" ht="15.75" customHeight="1">
      <c r="J974" s="13"/>
      <c r="K974" s="13"/>
    </row>
    <row r="975" ht="15.75" customHeight="1">
      <c r="J975" s="13"/>
      <c r="K975" s="13"/>
    </row>
    <row r="976" ht="15.75" customHeight="1">
      <c r="J976" s="13"/>
      <c r="K976" s="13"/>
    </row>
    <row r="977" ht="15.75" customHeight="1">
      <c r="J977" s="13"/>
      <c r="K977" s="13"/>
    </row>
    <row r="978" ht="15.75" customHeight="1">
      <c r="J978" s="13"/>
      <c r="K978" s="13"/>
    </row>
    <row r="979" ht="15.75" customHeight="1">
      <c r="J979" s="13"/>
      <c r="K979" s="13"/>
    </row>
    <row r="980" ht="15.75" customHeight="1">
      <c r="J980" s="13"/>
      <c r="K980" s="13"/>
    </row>
    <row r="981" ht="15.75" customHeight="1">
      <c r="J981" s="13"/>
      <c r="K981" s="13"/>
    </row>
    <row r="982" ht="15.75" customHeight="1">
      <c r="J982" s="13"/>
      <c r="K982" s="13"/>
    </row>
    <row r="983" ht="15.75" customHeight="1">
      <c r="J983" s="13"/>
      <c r="K983" s="13"/>
    </row>
    <row r="984" ht="15.75" customHeight="1">
      <c r="J984" s="13"/>
      <c r="K984" s="13"/>
    </row>
    <row r="985" ht="15.75" customHeight="1">
      <c r="J985" s="13"/>
      <c r="K985" s="13"/>
    </row>
    <row r="986" ht="15.75" customHeight="1">
      <c r="J986" s="13"/>
      <c r="K986" s="13"/>
    </row>
    <row r="987" ht="15.75" customHeight="1">
      <c r="J987" s="13"/>
      <c r="K987" s="13"/>
    </row>
    <row r="988" ht="15.75" customHeight="1">
      <c r="J988" s="13"/>
      <c r="K988" s="13"/>
    </row>
    <row r="989" ht="15.75" customHeight="1">
      <c r="J989" s="13"/>
      <c r="K989" s="13"/>
    </row>
    <row r="990" ht="15.75" customHeight="1">
      <c r="J990" s="13"/>
      <c r="K990" s="13"/>
    </row>
    <row r="991" ht="15.75" customHeight="1">
      <c r="J991" s="13"/>
      <c r="K991" s="13"/>
    </row>
    <row r="992" ht="15.75" customHeight="1">
      <c r="J992" s="13"/>
      <c r="K992" s="13"/>
    </row>
    <row r="993" ht="15.75" customHeight="1">
      <c r="J993" s="13"/>
      <c r="K993" s="13"/>
    </row>
    <row r="994" ht="15.75" customHeight="1">
      <c r="J994" s="13"/>
      <c r="K994" s="13"/>
    </row>
    <row r="995" ht="15.75" customHeight="1">
      <c r="J995" s="13"/>
      <c r="K995" s="13"/>
    </row>
    <row r="996" ht="15.75" customHeight="1">
      <c r="J996" s="13"/>
      <c r="K996" s="13"/>
    </row>
    <row r="997" ht="15.75" customHeight="1">
      <c r="J997" s="13"/>
      <c r="K997" s="13"/>
    </row>
    <row r="998" ht="15.75" customHeight="1">
      <c r="J998" s="13"/>
      <c r="K998" s="13"/>
    </row>
    <row r="999" ht="15.75" customHeight="1">
      <c r="J999" s="13"/>
      <c r="K999" s="13"/>
    </row>
    <row r="1000" ht="15.75" customHeight="1">
      <c r="J1000" s="13"/>
      <c r="K1000" s="13"/>
    </row>
  </sheetData>
  <autoFilter ref="$A$1:$AC$24"/>
  <hyperlinks>
    <hyperlink r:id="rId2" ref="I2"/>
    <hyperlink r:id="rId3" ref="I5"/>
    <hyperlink r:id="rId4" ref="G6"/>
    <hyperlink r:id="rId5" ref="I6"/>
    <hyperlink r:id="rId6" ref="I8"/>
    <hyperlink r:id="rId7" ref="I10"/>
    <hyperlink r:id="rId8" ref="I12"/>
    <hyperlink r:id="rId9" ref="I15"/>
    <hyperlink r:id="rId10" ref="I18"/>
    <hyperlink r:id="rId11" ref="K19"/>
    <hyperlink r:id="rId12" ref="G24"/>
    <hyperlink r:id="rId13" ref="I24"/>
    <hyperlink r:id="rId14" ref="K42"/>
    <hyperlink r:id="rId15" ref="G46"/>
    <hyperlink r:id="rId16" ref="I46"/>
    <hyperlink r:id="rId17" ref="I55"/>
    <hyperlink r:id="rId18" ref="G57"/>
    <hyperlink r:id="rId19" ref="G64"/>
    <hyperlink r:id="rId20" ref="I67"/>
    <hyperlink r:id="rId21" ref="I68"/>
    <hyperlink r:id="rId22" ref="G69"/>
    <hyperlink r:id="rId23" ref="I70"/>
    <hyperlink r:id="rId24" ref="I72"/>
    <hyperlink r:id="rId25" ref="G78"/>
    <hyperlink r:id="rId26" ref="I84"/>
    <hyperlink r:id="rId27" ref="I90"/>
    <hyperlink r:id="rId28" ref="I91"/>
  </hyperlinks>
  <printOptions/>
  <pageMargins bottom="0.75" footer="0.0" header="0.0" left="0.7" right="0.7" top="0.75"/>
  <pageSetup orientation="portrait"/>
  <drawing r:id="rId29"/>
  <legacyDrawing r:id="rId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13"/>
    <col customWidth="1" min="2" max="2" width="45.5"/>
    <col customWidth="1" min="3" max="3" width="84.5"/>
    <col customWidth="1" min="4" max="4" width="12.13"/>
    <col customWidth="1" min="5" max="26" width="8.63"/>
  </cols>
  <sheetData>
    <row r="1" ht="12.0" customHeight="1">
      <c r="A1" s="54" t="s">
        <v>0</v>
      </c>
      <c r="B1" s="55" t="s">
        <v>1</v>
      </c>
      <c r="C1" s="55" t="s">
        <v>2</v>
      </c>
      <c r="D1" s="56" t="s">
        <v>3</v>
      </c>
    </row>
    <row r="2" ht="12.0" hidden="1" customHeight="1">
      <c r="A2" s="56" t="s">
        <v>12</v>
      </c>
      <c r="B2" s="56" t="s">
        <v>13</v>
      </c>
      <c r="C2" s="57" t="s">
        <v>14</v>
      </c>
      <c r="D2" s="8" t="s">
        <v>15</v>
      </c>
    </row>
    <row r="3" ht="12.0" hidden="1" customHeight="1">
      <c r="A3" s="3" t="s">
        <v>12</v>
      </c>
      <c r="B3" s="2" t="s">
        <v>13</v>
      </c>
      <c r="C3" s="7" t="s">
        <v>20</v>
      </c>
      <c r="D3" s="8" t="s">
        <v>15</v>
      </c>
    </row>
    <row r="4" ht="12.0" customHeight="1">
      <c r="A4" s="56" t="s">
        <v>12</v>
      </c>
      <c r="B4" s="58" t="s">
        <v>235</v>
      </c>
      <c r="C4" s="55" t="s">
        <v>236</v>
      </c>
      <c r="D4" s="59" t="s">
        <v>21</v>
      </c>
      <c r="E4" s="25" t="s">
        <v>11</v>
      </c>
    </row>
    <row r="5" ht="12.0" hidden="1" customHeight="1">
      <c r="A5" s="3" t="s">
        <v>12</v>
      </c>
      <c r="B5" s="2" t="s">
        <v>13</v>
      </c>
      <c r="C5" s="7" t="s">
        <v>26</v>
      </c>
      <c r="D5" s="18" t="s">
        <v>27</v>
      </c>
    </row>
    <row r="6" ht="12.0" hidden="1" customHeight="1">
      <c r="A6" s="3" t="s">
        <v>12</v>
      </c>
      <c r="B6" s="2" t="s">
        <v>13</v>
      </c>
      <c r="C6" s="7" t="s">
        <v>29</v>
      </c>
      <c r="D6" s="8" t="s">
        <v>15</v>
      </c>
    </row>
    <row r="7" ht="12.0" hidden="1" customHeight="1">
      <c r="A7" s="3" t="s">
        <v>12</v>
      </c>
      <c r="B7" s="2" t="s">
        <v>13</v>
      </c>
      <c r="C7" s="7" t="s">
        <v>33</v>
      </c>
      <c r="D7" s="18" t="s">
        <v>27</v>
      </c>
    </row>
    <row r="8" ht="12.0" hidden="1" customHeight="1">
      <c r="A8" s="3" t="s">
        <v>12</v>
      </c>
      <c r="B8" s="2" t="s">
        <v>13</v>
      </c>
      <c r="C8" s="7" t="s">
        <v>35</v>
      </c>
      <c r="D8" s="18" t="s">
        <v>27</v>
      </c>
    </row>
    <row r="9" ht="12.0" hidden="1" customHeight="1">
      <c r="A9" s="3" t="s">
        <v>12</v>
      </c>
      <c r="B9" s="2" t="s">
        <v>13</v>
      </c>
      <c r="C9" s="7" t="s">
        <v>37</v>
      </c>
      <c r="D9" s="18" t="s">
        <v>27</v>
      </c>
    </row>
    <row r="10" ht="12.0" customHeight="1">
      <c r="A10" s="56" t="s">
        <v>12</v>
      </c>
      <c r="B10" s="58" t="s">
        <v>235</v>
      </c>
      <c r="C10" s="55" t="s">
        <v>39</v>
      </c>
      <c r="D10" s="59" t="s">
        <v>21</v>
      </c>
      <c r="E10" s="25" t="s">
        <v>237</v>
      </c>
    </row>
    <row r="11" ht="12.0" customHeight="1">
      <c r="A11" s="56" t="s">
        <v>43</v>
      </c>
      <c r="B11" s="58" t="s">
        <v>235</v>
      </c>
      <c r="C11" s="55" t="s">
        <v>44</v>
      </c>
      <c r="D11" s="59" t="s">
        <v>21</v>
      </c>
      <c r="E11" s="25" t="s">
        <v>237</v>
      </c>
    </row>
    <row r="12" ht="12.0" customHeight="1">
      <c r="A12" s="56" t="s">
        <v>12</v>
      </c>
      <c r="B12" s="58" t="s">
        <v>235</v>
      </c>
      <c r="C12" s="55" t="s">
        <v>47</v>
      </c>
      <c r="D12" s="59" t="s">
        <v>21</v>
      </c>
      <c r="E12" s="25" t="s">
        <v>237</v>
      </c>
    </row>
    <row r="13" ht="12.0" hidden="1" customHeight="1">
      <c r="A13" s="3" t="s">
        <v>12</v>
      </c>
      <c r="B13" s="2" t="s">
        <v>13</v>
      </c>
      <c r="C13" s="7" t="s">
        <v>49</v>
      </c>
      <c r="D13" s="24" t="s">
        <v>15</v>
      </c>
    </row>
    <row r="14" ht="12.0" customHeight="1">
      <c r="A14" s="56" t="s">
        <v>12</v>
      </c>
      <c r="B14" s="58" t="s">
        <v>235</v>
      </c>
      <c r="C14" s="55" t="s">
        <v>51</v>
      </c>
      <c r="D14" s="59" t="s">
        <v>21</v>
      </c>
      <c r="E14" s="25" t="s">
        <v>237</v>
      </c>
    </row>
    <row r="15" ht="12.0" customHeight="1">
      <c r="A15" s="56" t="s">
        <v>12</v>
      </c>
      <c r="B15" s="58" t="s">
        <v>235</v>
      </c>
      <c r="C15" s="55" t="s">
        <v>54</v>
      </c>
      <c r="D15" s="59" t="s">
        <v>21</v>
      </c>
      <c r="E15" s="25" t="s">
        <v>237</v>
      </c>
    </row>
    <row r="16" ht="12.0" hidden="1" customHeight="1">
      <c r="A16" s="3" t="s">
        <v>12</v>
      </c>
      <c r="B16" s="2" t="s">
        <v>13</v>
      </c>
      <c r="C16" s="7" t="s">
        <v>58</v>
      </c>
      <c r="D16" s="18" t="s">
        <v>27</v>
      </c>
    </row>
    <row r="17" ht="12.0" hidden="1" customHeight="1">
      <c r="A17" s="25" t="s">
        <v>12</v>
      </c>
      <c r="B17" s="2" t="s">
        <v>13</v>
      </c>
      <c r="C17" s="7" t="s">
        <v>60</v>
      </c>
      <c r="D17" s="18" t="s">
        <v>27</v>
      </c>
    </row>
    <row r="18" ht="12.0" hidden="1" customHeight="1">
      <c r="A18" s="3" t="s">
        <v>62</v>
      </c>
      <c r="B18" s="2" t="s">
        <v>13</v>
      </c>
      <c r="C18" s="7" t="s">
        <v>63</v>
      </c>
      <c r="D18" s="8" t="s">
        <v>15</v>
      </c>
    </row>
    <row r="19" ht="12.0" hidden="1" customHeight="1">
      <c r="A19" s="3" t="s">
        <v>62</v>
      </c>
      <c r="B19" s="2" t="s">
        <v>13</v>
      </c>
      <c r="C19" s="7" t="s">
        <v>66</v>
      </c>
      <c r="D19" s="8" t="s">
        <v>15</v>
      </c>
    </row>
    <row r="20" ht="12.0" hidden="1" customHeight="1">
      <c r="A20" s="3" t="s">
        <v>12</v>
      </c>
      <c r="B20" s="2" t="s">
        <v>13</v>
      </c>
      <c r="C20" s="7" t="s">
        <v>68</v>
      </c>
      <c r="D20" s="24" t="s">
        <v>15</v>
      </c>
    </row>
    <row r="21" ht="12.0" customHeight="1">
      <c r="A21" s="54" t="s">
        <v>12</v>
      </c>
      <c r="B21" s="58" t="s">
        <v>235</v>
      </c>
      <c r="C21" s="55" t="s">
        <v>70</v>
      </c>
      <c r="D21" s="59" t="s">
        <v>21</v>
      </c>
      <c r="E21" s="25" t="s">
        <v>237</v>
      </c>
    </row>
    <row r="22" ht="12.0" customHeight="1">
      <c r="A22" s="56" t="s">
        <v>72</v>
      </c>
      <c r="B22" s="58" t="s">
        <v>235</v>
      </c>
      <c r="C22" s="55" t="s">
        <v>73</v>
      </c>
      <c r="D22" s="59" t="s">
        <v>21</v>
      </c>
      <c r="E22" s="25" t="s">
        <v>237</v>
      </c>
    </row>
    <row r="23" ht="12.0" hidden="1" customHeight="1">
      <c r="A23" s="3" t="s">
        <v>43</v>
      </c>
      <c r="B23" s="2" t="s">
        <v>13</v>
      </c>
      <c r="C23" s="5" t="s">
        <v>238</v>
      </c>
      <c r="D23" s="18" t="s">
        <v>27</v>
      </c>
    </row>
    <row r="24" ht="12.0" hidden="1" customHeight="1">
      <c r="A24" s="3" t="s">
        <v>12</v>
      </c>
      <c r="B24" s="29" t="s">
        <v>80</v>
      </c>
      <c r="C24" s="7" t="s">
        <v>82</v>
      </c>
      <c r="D24" s="8" t="s">
        <v>15</v>
      </c>
    </row>
    <row r="25" ht="12.0" customHeight="1">
      <c r="A25" s="56" t="s">
        <v>12</v>
      </c>
      <c r="B25" s="60" t="s">
        <v>239</v>
      </c>
      <c r="C25" s="56" t="s">
        <v>86</v>
      </c>
      <c r="D25" s="61" t="s">
        <v>21</v>
      </c>
    </row>
    <row r="26" ht="12.0" customHeight="1">
      <c r="A26" s="56" t="s">
        <v>12</v>
      </c>
      <c r="B26" s="60" t="s">
        <v>239</v>
      </c>
      <c r="C26" s="56" t="s">
        <v>87</v>
      </c>
      <c r="D26" s="61" t="s">
        <v>21</v>
      </c>
    </row>
    <row r="27" ht="12.0" customHeight="1">
      <c r="A27" s="56" t="s">
        <v>12</v>
      </c>
      <c r="B27" s="60" t="s">
        <v>239</v>
      </c>
      <c r="C27" s="56" t="s">
        <v>88</v>
      </c>
      <c r="D27" s="61" t="s">
        <v>21</v>
      </c>
    </row>
    <row r="28" ht="12.0" customHeight="1">
      <c r="A28" s="54" t="s">
        <v>12</v>
      </c>
      <c r="B28" s="60" t="s">
        <v>239</v>
      </c>
      <c r="C28" s="54" t="s">
        <v>90</v>
      </c>
      <c r="D28" s="61" t="s">
        <v>21</v>
      </c>
    </row>
    <row r="29" ht="12.0" customHeight="1">
      <c r="A29" s="54" t="s">
        <v>12</v>
      </c>
      <c r="B29" s="60" t="s">
        <v>239</v>
      </c>
      <c r="C29" s="56" t="s">
        <v>91</v>
      </c>
      <c r="D29" s="61" t="s">
        <v>21</v>
      </c>
    </row>
    <row r="30" ht="12.0" customHeight="1">
      <c r="A30" s="56" t="s">
        <v>12</v>
      </c>
      <c r="B30" s="60" t="s">
        <v>239</v>
      </c>
      <c r="C30" s="56" t="s">
        <v>93</v>
      </c>
      <c r="D30" s="61" t="s">
        <v>21</v>
      </c>
    </row>
    <row r="31" ht="12.0" customHeight="1">
      <c r="A31" s="56" t="s">
        <v>12</v>
      </c>
      <c r="B31" s="60" t="s">
        <v>239</v>
      </c>
      <c r="C31" s="56" t="s">
        <v>94</v>
      </c>
      <c r="D31" s="61" t="s">
        <v>21</v>
      </c>
    </row>
    <row r="32" ht="12.0" hidden="1" customHeight="1">
      <c r="A32" s="3" t="s">
        <v>97</v>
      </c>
      <c r="B32" s="29" t="s">
        <v>80</v>
      </c>
      <c r="C32" s="7" t="s">
        <v>98</v>
      </c>
      <c r="D32" s="8" t="s">
        <v>15</v>
      </c>
    </row>
    <row r="33" ht="12.0" hidden="1" customHeight="1">
      <c r="A33" s="25" t="s">
        <v>12</v>
      </c>
      <c r="B33" s="29" t="s">
        <v>80</v>
      </c>
      <c r="C33" s="7" t="s">
        <v>100</v>
      </c>
      <c r="D33" s="8" t="s">
        <v>15</v>
      </c>
    </row>
    <row r="34" ht="12.0" hidden="1" customHeight="1">
      <c r="A34" s="3" t="s">
        <v>72</v>
      </c>
      <c r="B34" s="29" t="s">
        <v>80</v>
      </c>
      <c r="C34" s="7" t="s">
        <v>103</v>
      </c>
      <c r="D34" s="8" t="s">
        <v>15</v>
      </c>
    </row>
    <row r="35" ht="12.0" hidden="1" customHeight="1">
      <c r="A35" s="25" t="s">
        <v>12</v>
      </c>
      <c r="B35" s="2" t="s">
        <v>13</v>
      </c>
      <c r="C35" s="7" t="s">
        <v>108</v>
      </c>
      <c r="D35" s="8" t="s">
        <v>15</v>
      </c>
    </row>
    <row r="36" ht="12.0" hidden="1" customHeight="1">
      <c r="A36" s="3" t="s">
        <v>12</v>
      </c>
      <c r="B36" s="2" t="s">
        <v>13</v>
      </c>
      <c r="C36" s="7" t="s">
        <v>112</v>
      </c>
      <c r="D36" s="8" t="s">
        <v>15</v>
      </c>
    </row>
    <row r="37" ht="12.0" customHeight="1">
      <c r="A37" s="56" t="s">
        <v>62</v>
      </c>
      <c r="B37" s="60" t="s">
        <v>240</v>
      </c>
      <c r="C37" s="56" t="s">
        <v>116</v>
      </c>
      <c r="D37" s="61" t="s">
        <v>21</v>
      </c>
    </row>
    <row r="38" ht="12.0" hidden="1" customHeight="1">
      <c r="A38" s="25" t="s">
        <v>12</v>
      </c>
      <c r="B38" s="2" t="s">
        <v>13</v>
      </c>
      <c r="C38" s="7" t="s">
        <v>117</v>
      </c>
      <c r="D38" s="8" t="s">
        <v>15</v>
      </c>
    </row>
    <row r="39" ht="12.0" customHeight="1">
      <c r="A39" s="54"/>
      <c r="B39" s="60" t="s">
        <v>240</v>
      </c>
      <c r="C39" s="56" t="s">
        <v>120</v>
      </c>
      <c r="D39" s="61" t="s">
        <v>21</v>
      </c>
    </row>
    <row r="40" ht="12.0" hidden="1" customHeight="1">
      <c r="A40" s="3" t="s">
        <v>72</v>
      </c>
      <c r="B40" s="29" t="s">
        <v>119</v>
      </c>
      <c r="C40" s="7" t="s">
        <v>122</v>
      </c>
      <c r="D40" s="8" t="s">
        <v>15</v>
      </c>
    </row>
    <row r="41" ht="12.0" hidden="1" customHeight="1">
      <c r="A41" s="3" t="s">
        <v>72</v>
      </c>
      <c r="B41" s="29" t="s">
        <v>119</v>
      </c>
      <c r="C41" s="7" t="s">
        <v>125</v>
      </c>
      <c r="D41" s="8" t="s">
        <v>15</v>
      </c>
    </row>
    <row r="42" ht="12.0" hidden="1" customHeight="1">
      <c r="A42" s="3" t="s">
        <v>12</v>
      </c>
      <c r="B42" s="29" t="s">
        <v>119</v>
      </c>
      <c r="C42" s="7" t="s">
        <v>126</v>
      </c>
      <c r="D42" s="8" t="s">
        <v>15</v>
      </c>
    </row>
    <row r="43" ht="12.0" hidden="1" customHeight="1">
      <c r="A43" s="25" t="s">
        <v>12</v>
      </c>
      <c r="B43" s="29" t="s">
        <v>119</v>
      </c>
      <c r="C43" s="7" t="s">
        <v>128</v>
      </c>
      <c r="D43" s="8" t="s">
        <v>15</v>
      </c>
    </row>
    <row r="44" ht="12.0" hidden="1" customHeight="1">
      <c r="B44" s="29" t="s">
        <v>131</v>
      </c>
      <c r="C44" s="7" t="s">
        <v>133</v>
      </c>
      <c r="D44" s="8" t="s">
        <v>15</v>
      </c>
    </row>
    <row r="45" ht="12.0" customHeight="1">
      <c r="A45" s="56"/>
      <c r="B45" s="60" t="s">
        <v>241</v>
      </c>
      <c r="C45" s="56" t="s">
        <v>136</v>
      </c>
      <c r="D45" s="61" t="s">
        <v>21</v>
      </c>
    </row>
    <row r="46" ht="12.0" hidden="1" customHeight="1">
      <c r="B46" s="29" t="s">
        <v>131</v>
      </c>
      <c r="C46" s="7" t="s">
        <v>139</v>
      </c>
      <c r="D46" s="8" t="s">
        <v>15</v>
      </c>
    </row>
    <row r="47" ht="12.0" customHeight="1">
      <c r="A47" s="54" t="s">
        <v>196</v>
      </c>
      <c r="B47" s="60" t="s">
        <v>241</v>
      </c>
      <c r="C47" s="56" t="s">
        <v>141</v>
      </c>
      <c r="D47" s="59" t="s">
        <v>21</v>
      </c>
    </row>
    <row r="48" ht="12.0" customHeight="1">
      <c r="A48" s="54" t="s">
        <v>196</v>
      </c>
      <c r="B48" s="60" t="s">
        <v>241</v>
      </c>
      <c r="C48" s="56" t="s">
        <v>142</v>
      </c>
      <c r="D48" s="59" t="s">
        <v>21</v>
      </c>
    </row>
    <row r="49" ht="12.0" hidden="1" customHeight="1">
      <c r="A49" s="25" t="s">
        <v>62</v>
      </c>
      <c r="B49" s="29" t="s">
        <v>131</v>
      </c>
      <c r="C49" s="7" t="s">
        <v>143</v>
      </c>
      <c r="D49" s="8" t="s">
        <v>15</v>
      </c>
    </row>
    <row r="50" ht="12.0" hidden="1" customHeight="1">
      <c r="A50" s="25" t="s">
        <v>146</v>
      </c>
      <c r="B50" s="29" t="s">
        <v>145</v>
      </c>
      <c r="C50" s="7" t="s">
        <v>147</v>
      </c>
      <c r="D50" s="8" t="s">
        <v>15</v>
      </c>
    </row>
    <row r="51" ht="12.0" hidden="1" customHeight="1">
      <c r="A51" s="3" t="s">
        <v>43</v>
      </c>
      <c r="B51" s="29" t="s">
        <v>145</v>
      </c>
      <c r="C51" s="5" t="s">
        <v>151</v>
      </c>
      <c r="D51" s="8" t="s">
        <v>15</v>
      </c>
    </row>
    <row r="52" ht="12.0" hidden="1" customHeight="1">
      <c r="A52" s="3" t="s">
        <v>43</v>
      </c>
      <c r="B52" s="29" t="s">
        <v>145</v>
      </c>
      <c r="C52" s="5" t="s">
        <v>155</v>
      </c>
      <c r="D52" s="8" t="s">
        <v>15</v>
      </c>
    </row>
    <row r="53" ht="12.0" hidden="1" customHeight="1">
      <c r="A53" s="3" t="s">
        <v>12</v>
      </c>
      <c r="B53" s="29" t="s">
        <v>145</v>
      </c>
      <c r="C53" s="7" t="s">
        <v>158</v>
      </c>
      <c r="D53" s="8" t="s">
        <v>15</v>
      </c>
    </row>
    <row r="54" ht="12.0" hidden="1" customHeight="1">
      <c r="A54" s="3" t="s">
        <v>12</v>
      </c>
      <c r="B54" s="29" t="s">
        <v>145</v>
      </c>
      <c r="C54" s="7" t="s">
        <v>162</v>
      </c>
      <c r="D54" s="8" t="s">
        <v>15</v>
      </c>
    </row>
    <row r="55" ht="12.0" hidden="1" customHeight="1">
      <c r="A55" s="3" t="s">
        <v>12</v>
      </c>
      <c r="B55" s="29" t="s">
        <v>145</v>
      </c>
      <c r="C55" s="7" t="s">
        <v>165</v>
      </c>
      <c r="D55" s="8" t="s">
        <v>15</v>
      </c>
    </row>
    <row r="56" ht="12.0" hidden="1" customHeight="1">
      <c r="A56" s="25" t="s">
        <v>97</v>
      </c>
      <c r="B56" s="29" t="s">
        <v>145</v>
      </c>
      <c r="C56" s="7" t="s">
        <v>169</v>
      </c>
      <c r="D56" s="8" t="s">
        <v>15</v>
      </c>
    </row>
    <row r="57" ht="12.0" hidden="1" customHeight="1">
      <c r="A57" s="25" t="s">
        <v>12</v>
      </c>
      <c r="B57" s="29" t="s">
        <v>145</v>
      </c>
      <c r="C57" s="7" t="s">
        <v>173</v>
      </c>
      <c r="D57" s="8" t="s">
        <v>15</v>
      </c>
    </row>
    <row r="58" ht="12.0" hidden="1" customHeight="1">
      <c r="A58" s="3" t="s">
        <v>176</v>
      </c>
      <c r="B58" s="29" t="s">
        <v>145</v>
      </c>
      <c r="C58" s="7" t="s">
        <v>177</v>
      </c>
      <c r="D58" s="8" t="s">
        <v>15</v>
      </c>
    </row>
    <row r="59" ht="12.0" hidden="1" customHeight="1">
      <c r="A59" s="3" t="s">
        <v>72</v>
      </c>
      <c r="B59" s="29" t="s">
        <v>145</v>
      </c>
      <c r="C59" s="7" t="s">
        <v>180</v>
      </c>
      <c r="D59" s="8" t="s">
        <v>15</v>
      </c>
    </row>
    <row r="60" ht="12.0" customHeight="1">
      <c r="A60" s="56" t="s">
        <v>196</v>
      </c>
      <c r="B60" s="60" t="s">
        <v>242</v>
      </c>
      <c r="C60" s="56" t="s">
        <v>183</v>
      </c>
      <c r="D60" s="59" t="s">
        <v>21</v>
      </c>
    </row>
    <row r="61" ht="12.0" hidden="1" customHeight="1">
      <c r="A61" s="3" t="s">
        <v>62</v>
      </c>
      <c r="B61" s="29" t="s">
        <v>145</v>
      </c>
      <c r="C61" s="7" t="s">
        <v>184</v>
      </c>
      <c r="D61" s="8" t="s">
        <v>15</v>
      </c>
    </row>
    <row r="62" ht="12.0" hidden="1" customHeight="1">
      <c r="A62" s="3" t="s">
        <v>243</v>
      </c>
      <c r="B62" s="29" t="s">
        <v>186</v>
      </c>
      <c r="C62" s="7" t="s">
        <v>188</v>
      </c>
      <c r="D62" s="8" t="s">
        <v>15</v>
      </c>
    </row>
    <row r="63" ht="12.0" hidden="1" customHeight="1">
      <c r="A63" s="25" t="s">
        <v>244</v>
      </c>
      <c r="B63" s="29" t="s">
        <v>186</v>
      </c>
      <c r="C63" s="7" t="s">
        <v>192</v>
      </c>
      <c r="D63" s="8" t="s">
        <v>15</v>
      </c>
    </row>
    <row r="64" ht="12.0" hidden="1" customHeight="1">
      <c r="A64" s="25" t="s">
        <v>196</v>
      </c>
      <c r="B64" s="29" t="s">
        <v>195</v>
      </c>
      <c r="C64" s="7" t="s">
        <v>197</v>
      </c>
      <c r="D64" s="8" t="s">
        <v>15</v>
      </c>
    </row>
    <row r="65" ht="12.0" hidden="1" customHeight="1">
      <c r="A65" s="25" t="s">
        <v>196</v>
      </c>
      <c r="B65" s="29" t="s">
        <v>195</v>
      </c>
      <c r="C65" s="7" t="s">
        <v>198</v>
      </c>
      <c r="D65" s="8" t="s">
        <v>15</v>
      </c>
    </row>
    <row r="66" ht="12.0" hidden="1" customHeight="1">
      <c r="A66" s="25" t="s">
        <v>196</v>
      </c>
      <c r="B66" s="29" t="s">
        <v>195</v>
      </c>
      <c r="C66" s="7" t="s">
        <v>201</v>
      </c>
      <c r="D66" s="8" t="s">
        <v>15</v>
      </c>
    </row>
    <row r="67" ht="12.0" hidden="1" customHeight="1">
      <c r="A67" s="25" t="s">
        <v>196</v>
      </c>
      <c r="B67" s="29" t="s">
        <v>195</v>
      </c>
      <c r="C67" s="7" t="s">
        <v>205</v>
      </c>
      <c r="D67" s="8" t="s">
        <v>15</v>
      </c>
    </row>
    <row r="68" ht="12.0" hidden="1" customHeight="1">
      <c r="A68" s="25" t="s">
        <v>196</v>
      </c>
      <c r="B68" s="29" t="s">
        <v>195</v>
      </c>
      <c r="C68" s="7" t="s">
        <v>206</v>
      </c>
      <c r="D68" s="8" t="s">
        <v>15</v>
      </c>
    </row>
    <row r="69" ht="12.0" hidden="1" customHeight="1">
      <c r="A69" s="25" t="s">
        <v>196</v>
      </c>
      <c r="B69" s="29" t="s">
        <v>195</v>
      </c>
      <c r="C69" s="7" t="s">
        <v>208</v>
      </c>
      <c r="D69" s="8" t="s">
        <v>15</v>
      </c>
    </row>
    <row r="70" ht="12.0" hidden="1" customHeight="1">
      <c r="A70" s="25" t="s">
        <v>196</v>
      </c>
      <c r="B70" s="29" t="s">
        <v>195</v>
      </c>
      <c r="C70" s="7" t="s">
        <v>209</v>
      </c>
      <c r="D70" s="8" t="s">
        <v>15</v>
      </c>
    </row>
    <row r="71" ht="12.0" hidden="1" customHeight="1">
      <c r="A71" s="3" t="s">
        <v>210</v>
      </c>
      <c r="B71" s="29" t="s">
        <v>195</v>
      </c>
      <c r="C71" s="7" t="s">
        <v>211</v>
      </c>
      <c r="D71" s="8" t="s">
        <v>15</v>
      </c>
    </row>
    <row r="72" ht="12.0" hidden="1" customHeight="1">
      <c r="A72" s="3" t="s">
        <v>215</v>
      </c>
      <c r="B72" s="29" t="s">
        <v>195</v>
      </c>
      <c r="C72" s="7" t="s">
        <v>216</v>
      </c>
      <c r="D72" s="8" t="s">
        <v>15</v>
      </c>
    </row>
    <row r="73" ht="12.0" hidden="1" customHeight="1">
      <c r="A73" s="3" t="s">
        <v>218</v>
      </c>
      <c r="B73" s="29" t="s">
        <v>195</v>
      </c>
      <c r="C73" s="7" t="s">
        <v>219</v>
      </c>
      <c r="D73" s="8" t="s">
        <v>15</v>
      </c>
    </row>
    <row r="74" ht="12.0" hidden="1" customHeight="1">
      <c r="A74" s="25" t="s">
        <v>222</v>
      </c>
      <c r="B74" s="29" t="s">
        <v>195</v>
      </c>
      <c r="C74" s="7" t="s">
        <v>223</v>
      </c>
      <c r="D74" s="8" t="s">
        <v>15</v>
      </c>
    </row>
    <row r="75" ht="12.0" hidden="1" customHeight="1">
      <c r="A75" s="3" t="s">
        <v>12</v>
      </c>
      <c r="B75" s="29" t="s">
        <v>195</v>
      </c>
      <c r="C75" s="7" t="s">
        <v>226</v>
      </c>
      <c r="D75" s="8" t="s">
        <v>15</v>
      </c>
    </row>
    <row r="76" ht="12.0" customHeight="1">
      <c r="A76" s="56" t="s">
        <v>12</v>
      </c>
      <c r="B76" s="57" t="s">
        <v>229</v>
      </c>
      <c r="C76" s="56" t="s">
        <v>230</v>
      </c>
      <c r="D76" s="61" t="s">
        <v>21</v>
      </c>
    </row>
    <row r="77" ht="12.0" customHeight="1">
      <c r="A77" s="56" t="s">
        <v>12</v>
      </c>
      <c r="B77" s="57" t="s">
        <v>229</v>
      </c>
      <c r="C77" s="56" t="s">
        <v>233</v>
      </c>
      <c r="D77" s="59" t="s">
        <v>21</v>
      </c>
    </row>
    <row r="78" ht="12.0" customHeight="1">
      <c r="A78" s="56" t="s">
        <v>12</v>
      </c>
      <c r="B78" s="57" t="s">
        <v>229</v>
      </c>
      <c r="C78" s="56" t="s">
        <v>234</v>
      </c>
      <c r="D78" s="59" t="s">
        <v>21</v>
      </c>
    </row>
    <row r="79" ht="12.0" customHeight="1"/>
    <row r="80" ht="12.0" customHeight="1"/>
    <row r="81" ht="12.0" customHeight="1">
      <c r="B81" s="62"/>
    </row>
    <row r="82" ht="12.0" customHeight="1">
      <c r="B82" s="62"/>
    </row>
    <row r="83" ht="12.0" customHeight="1">
      <c r="B83" s="62"/>
    </row>
    <row r="84" ht="12.0" customHeight="1">
      <c r="B84" s="62"/>
    </row>
    <row r="85" ht="12.0" customHeight="1">
      <c r="B85" s="62"/>
    </row>
    <row r="86" ht="12.0" customHeight="1">
      <c r="B86" s="62"/>
    </row>
    <row r="87" ht="12.0" customHeight="1">
      <c r="B87" s="62"/>
    </row>
    <row r="88" ht="12.0" customHeight="1">
      <c r="B88" s="62"/>
    </row>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autoFilter ref="$A$1:$D$78">
    <filterColumn colId="3">
      <filters>
        <filter val="delayed"/>
      </filters>
    </filterColumn>
  </autoFilter>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62.63"/>
  </cols>
  <sheetData>
    <row r="1"/>
    <row r="2"/>
    <row r="3"/>
    <row r="4"/>
    <row r="5"/>
    <row r="6"/>
    <row r="7"/>
    <row r="8"/>
    <row r="9"/>
    <row r="10"/>
    <row r="11"/>
    <row r="12"/>
    <row r="13"/>
    <row r="17">
      <c r="A17" s="11" t="s">
        <v>11</v>
      </c>
      <c r="B17" s="1" t="s">
        <v>4</v>
      </c>
    </row>
    <row r="18">
      <c r="A18" s="11" t="s">
        <v>247</v>
      </c>
      <c r="B18" s="63" t="s">
        <v>248</v>
      </c>
      <c r="C18" s="64" t="s">
        <v>249</v>
      </c>
      <c r="D18" s="65" t="s">
        <v>250</v>
      </c>
      <c r="E18" s="11" t="s">
        <v>251</v>
      </c>
      <c r="F18" s="11" t="s">
        <v>4</v>
      </c>
      <c r="G18" s="11" t="s">
        <v>252</v>
      </c>
    </row>
    <row r="19">
      <c r="A19" s="11" t="s">
        <v>253</v>
      </c>
      <c r="B19" s="66">
        <v>11.0</v>
      </c>
      <c r="C19" s="67">
        <v>5.0</v>
      </c>
      <c r="D19" s="13">
        <v>10.0</v>
      </c>
      <c r="E19" s="1">
        <v>26.0</v>
      </c>
      <c r="F19" s="68">
        <f t="shared" ref="F19:F27" si="1">sum(B19,D19)/E19</f>
        <v>0.8076923077</v>
      </c>
      <c r="G19" s="69">
        <f>pivot!F19</f>
        <v>0.6153846154</v>
      </c>
    </row>
    <row r="20">
      <c r="A20" s="11" t="s">
        <v>254</v>
      </c>
      <c r="B20" s="66"/>
      <c r="C20" s="67">
        <v>7.0</v>
      </c>
      <c r="D20" s="13">
        <v>4.0</v>
      </c>
      <c r="E20" s="1">
        <v>11.0</v>
      </c>
      <c r="F20" s="68">
        <f t="shared" si="1"/>
        <v>0.3636363636</v>
      </c>
      <c r="G20" s="69">
        <f>pivot!F20</f>
        <v>0.3636363636</v>
      </c>
    </row>
    <row r="21">
      <c r="A21" s="11" t="s">
        <v>255</v>
      </c>
      <c r="B21" s="66"/>
      <c r="C21" s="67">
        <v>1.0</v>
      </c>
      <c r="D21" s="13">
        <v>4.0</v>
      </c>
      <c r="E21" s="1">
        <v>5.0</v>
      </c>
      <c r="F21" s="68">
        <f t="shared" si="1"/>
        <v>0.8</v>
      </c>
      <c r="G21" s="69">
        <f>pivot!F21</f>
        <v>0.8</v>
      </c>
    </row>
    <row r="22">
      <c r="A22" s="11" t="s">
        <v>256</v>
      </c>
      <c r="B22" s="66"/>
      <c r="C22" s="67">
        <v>3.0</v>
      </c>
      <c r="D22" s="13">
        <v>3.0</v>
      </c>
      <c r="E22" s="1">
        <v>6.0</v>
      </c>
      <c r="F22" s="68">
        <f t="shared" si="1"/>
        <v>0.5</v>
      </c>
      <c r="G22" s="69">
        <f>pivot!F22</f>
        <v>0.5</v>
      </c>
    </row>
    <row r="23">
      <c r="A23" s="1" t="s">
        <v>145</v>
      </c>
      <c r="B23" s="66"/>
      <c r="C23" s="67">
        <v>1.0</v>
      </c>
      <c r="D23" s="13">
        <v>11.0</v>
      </c>
      <c r="E23" s="1">
        <v>12.0</v>
      </c>
      <c r="F23" s="68">
        <f t="shared" si="1"/>
        <v>0.9166666667</v>
      </c>
      <c r="G23" s="69">
        <f>pivot!F23</f>
        <v>0.9166666667</v>
      </c>
    </row>
    <row r="24">
      <c r="A24" s="1" t="s">
        <v>186</v>
      </c>
      <c r="B24" s="66"/>
      <c r="C24" s="67"/>
      <c r="D24" s="13">
        <v>2.0</v>
      </c>
      <c r="E24" s="1">
        <v>2.0</v>
      </c>
      <c r="F24" s="68">
        <f t="shared" si="1"/>
        <v>1</v>
      </c>
      <c r="G24" s="69">
        <f>pivot!F24</f>
        <v>1</v>
      </c>
    </row>
    <row r="25">
      <c r="A25" s="1" t="s">
        <v>195</v>
      </c>
      <c r="B25" s="66">
        <v>2.0</v>
      </c>
      <c r="C25" s="67"/>
      <c r="D25" s="13">
        <v>9.0</v>
      </c>
      <c r="E25" s="1">
        <v>11.0</v>
      </c>
      <c r="F25" s="68">
        <f t="shared" si="1"/>
        <v>1</v>
      </c>
      <c r="G25" s="69">
        <f>pivot!F25</f>
        <v>1</v>
      </c>
    </row>
    <row r="26">
      <c r="A26" s="1" t="s">
        <v>229</v>
      </c>
      <c r="B26" s="66"/>
      <c r="C26" s="67">
        <v>1.0</v>
      </c>
      <c r="D26" s="13">
        <v>2.0</v>
      </c>
      <c r="E26" s="1">
        <v>3.0</v>
      </c>
      <c r="F26" s="68">
        <f t="shared" si="1"/>
        <v>0.6666666667</v>
      </c>
      <c r="G26" s="69">
        <f>pivot!F26</f>
        <v>0</v>
      </c>
    </row>
    <row r="27">
      <c r="A27" s="11" t="s">
        <v>251</v>
      </c>
      <c r="B27" s="66">
        <v>13.0</v>
      </c>
      <c r="C27" s="67">
        <v>18.0</v>
      </c>
      <c r="D27" s="13">
        <v>45.0</v>
      </c>
      <c r="E27" s="1">
        <v>77.0</v>
      </c>
      <c r="F27" s="68">
        <f t="shared" si="1"/>
        <v>0.7532467532</v>
      </c>
      <c r="G27" s="69">
        <f>pivot!F28</f>
        <v>0.6753246753</v>
      </c>
    </row>
  </sheetData>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65.75"/>
    <col customWidth="1" min="6" max="7" width="13.5"/>
  </cols>
  <sheetData>
    <row r="1"/>
    <row r="2"/>
    <row r="3" hidden="1"/>
    <row r="4" hidden="1"/>
    <row r="5"/>
    <row r="6"/>
    <row r="7"/>
    <row r="8"/>
    <row r="9"/>
    <row r="10"/>
    <row r="11"/>
    <row r="12"/>
    <row r="13"/>
    <row r="16">
      <c r="D16" s="70"/>
    </row>
    <row r="17">
      <c r="A17" s="11" t="s">
        <v>11</v>
      </c>
      <c r="B17" s="11" t="s">
        <v>5</v>
      </c>
    </row>
    <row r="18">
      <c r="A18" s="71" t="s">
        <v>258</v>
      </c>
      <c r="B18" s="72" t="s">
        <v>18</v>
      </c>
      <c r="C18" s="73" t="s">
        <v>259</v>
      </c>
      <c r="D18" s="74" t="s">
        <v>260</v>
      </c>
      <c r="E18" s="75" t="s">
        <v>261</v>
      </c>
      <c r="F18" s="76" t="s">
        <v>262</v>
      </c>
      <c r="G18" s="76" t="s">
        <v>263</v>
      </c>
    </row>
    <row r="19">
      <c r="A19" s="71" t="s">
        <v>253</v>
      </c>
      <c r="B19" s="77">
        <v>15.0</v>
      </c>
      <c r="C19" s="78">
        <v>8.0</v>
      </c>
      <c r="D19" s="79">
        <v>3.0</v>
      </c>
      <c r="E19" s="80">
        <v>26.0</v>
      </c>
      <c r="F19" s="81">
        <f t="shared" ref="F19:F27" si="1">sum(B19,D19)/E19</f>
        <v>0.6923076923</v>
      </c>
      <c r="G19" s="82">
        <v>0.8076923076923077</v>
      </c>
    </row>
    <row r="20">
      <c r="A20" s="71" t="s">
        <v>254</v>
      </c>
      <c r="B20" s="77">
        <v>1.0</v>
      </c>
      <c r="C20" s="78">
        <v>8.0</v>
      </c>
      <c r="D20" s="79">
        <v>2.0</v>
      </c>
      <c r="E20" s="80">
        <v>11.0</v>
      </c>
      <c r="F20" s="81">
        <f t="shared" si="1"/>
        <v>0.2727272727</v>
      </c>
      <c r="G20" s="82">
        <v>0.36363636363636365</v>
      </c>
    </row>
    <row r="21">
      <c r="A21" s="71" t="s">
        <v>255</v>
      </c>
      <c r="B21" s="77"/>
      <c r="C21" s="78">
        <v>1.0</v>
      </c>
      <c r="D21" s="79">
        <v>4.0</v>
      </c>
      <c r="E21" s="80">
        <v>5.0</v>
      </c>
      <c r="F21" s="81">
        <f t="shared" si="1"/>
        <v>0.8</v>
      </c>
      <c r="G21" s="82">
        <v>0.8</v>
      </c>
    </row>
    <row r="22">
      <c r="A22" s="71" t="s">
        <v>256</v>
      </c>
      <c r="B22" s="77"/>
      <c r="C22" s="78">
        <v>3.0</v>
      </c>
      <c r="D22" s="79">
        <v>3.0</v>
      </c>
      <c r="E22" s="80">
        <v>6.0</v>
      </c>
      <c r="F22" s="81">
        <f t="shared" si="1"/>
        <v>0.5</v>
      </c>
      <c r="G22" s="82">
        <v>0.5</v>
      </c>
    </row>
    <row r="23">
      <c r="A23" s="83" t="s">
        <v>145</v>
      </c>
      <c r="B23" s="77"/>
      <c r="C23" s="78">
        <v>1.0</v>
      </c>
      <c r="D23" s="79">
        <v>11.0</v>
      </c>
      <c r="E23" s="80">
        <v>12.0</v>
      </c>
      <c r="F23" s="81">
        <f t="shared" si="1"/>
        <v>0.9166666667</v>
      </c>
      <c r="G23" s="82">
        <v>0.9166666666666666</v>
      </c>
    </row>
    <row r="24">
      <c r="A24" s="83" t="s">
        <v>186</v>
      </c>
      <c r="B24" s="77"/>
      <c r="C24" s="78"/>
      <c r="D24" s="79">
        <v>2.0</v>
      </c>
      <c r="E24" s="80">
        <v>2.0</v>
      </c>
      <c r="F24" s="81">
        <f t="shared" si="1"/>
        <v>1</v>
      </c>
      <c r="G24" s="82">
        <v>1.0</v>
      </c>
    </row>
    <row r="25">
      <c r="A25" s="83" t="s">
        <v>195</v>
      </c>
      <c r="B25" s="77">
        <v>2.0</v>
      </c>
      <c r="C25" s="78"/>
      <c r="D25" s="79">
        <v>9.0</v>
      </c>
      <c r="E25" s="80">
        <v>11.0</v>
      </c>
      <c r="F25" s="81">
        <f t="shared" si="1"/>
        <v>1</v>
      </c>
      <c r="G25" s="82">
        <v>1.0</v>
      </c>
    </row>
    <row r="26">
      <c r="A26" s="71" t="s">
        <v>264</v>
      </c>
      <c r="B26" s="77">
        <v>2.0</v>
      </c>
      <c r="C26" s="78"/>
      <c r="D26" s="79">
        <v>1.0</v>
      </c>
      <c r="E26" s="80">
        <v>3.0</v>
      </c>
      <c r="F26" s="81">
        <f t="shared" si="1"/>
        <v>1</v>
      </c>
      <c r="G26" s="82">
        <v>0.6666666666666666</v>
      </c>
    </row>
    <row r="27">
      <c r="A27" s="71" t="s">
        <v>265</v>
      </c>
      <c r="B27" s="77">
        <v>20.0</v>
      </c>
      <c r="C27" s="78">
        <v>21.0</v>
      </c>
      <c r="D27" s="79">
        <v>35.0</v>
      </c>
      <c r="E27" s="80">
        <v>76.0</v>
      </c>
      <c r="F27" s="81">
        <f t="shared" si="1"/>
        <v>0.7236842105</v>
      </c>
      <c r="G27" s="82">
        <v>0.7532467532467533</v>
      </c>
    </row>
    <row r="28">
      <c r="A28" s="84" t="s">
        <v>266</v>
      </c>
      <c r="B28" s="77">
        <v>13.0</v>
      </c>
      <c r="C28" s="78">
        <v>18.0</v>
      </c>
      <c r="D28" s="79">
        <v>45.0</v>
      </c>
      <c r="E28" s="80">
        <v>77.0</v>
      </c>
      <c r="F28" s="68"/>
      <c r="G28" s="69" t="str">
        <f>pivot!F29</f>
        <v/>
      </c>
    </row>
  </sheetData>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14.88"/>
    <col customWidth="1" min="3" max="3" width="8.13"/>
    <col customWidth="1" min="4" max="4" width="8.63"/>
    <col customWidth="1" min="5" max="5" width="7.25"/>
    <col customWidth="1" min="6" max="6" width="23.75"/>
    <col customWidth="1" min="7" max="9" width="6.88"/>
    <col customWidth="1" min="10" max="10" width="24.5"/>
    <col customWidth="1" min="11" max="26" width="6.88"/>
  </cols>
  <sheetData>
    <row r="1" ht="13.5" customHeight="1"/>
    <row r="2" ht="13.5" customHeight="1"/>
    <row r="3" ht="13.5" customHeight="1"/>
    <row r="4" ht="13.5" customHeight="1">
      <c r="F4" s="25" t="s">
        <v>268</v>
      </c>
      <c r="G4" s="25" t="s">
        <v>269</v>
      </c>
      <c r="J4" s="86" t="s">
        <v>270</v>
      </c>
      <c r="K4" s="86" t="s">
        <v>27</v>
      </c>
      <c r="L4" s="86" t="s">
        <v>21</v>
      </c>
      <c r="M4" s="86" t="s">
        <v>15</v>
      </c>
      <c r="N4" s="86" t="s">
        <v>271</v>
      </c>
      <c r="O4" s="86" t="s">
        <v>246</v>
      </c>
    </row>
    <row r="5" ht="13.5" customHeight="1">
      <c r="F5" s="85" t="s">
        <v>62</v>
      </c>
      <c r="G5" s="87">
        <v>5.0</v>
      </c>
      <c r="J5" s="85" t="s">
        <v>196</v>
      </c>
      <c r="K5" s="25"/>
      <c r="L5" s="25">
        <v>3.0</v>
      </c>
      <c r="M5" s="25">
        <v>7.0</v>
      </c>
      <c r="N5" s="25"/>
      <c r="O5" s="25">
        <v>10.0</v>
      </c>
      <c r="Q5" s="1">
        <f t="shared" ref="Q5:Q19" si="1">SUM(K5,M5)/O5</f>
        <v>0.7</v>
      </c>
    </row>
    <row r="6" ht="13.5" customHeight="1">
      <c r="F6" s="85" t="s">
        <v>215</v>
      </c>
      <c r="G6" s="87">
        <v>1.0</v>
      </c>
      <c r="J6" s="85" t="s">
        <v>62</v>
      </c>
      <c r="K6" s="25"/>
      <c r="L6" s="25">
        <v>1.0</v>
      </c>
      <c r="M6" s="25">
        <v>4.0</v>
      </c>
      <c r="N6" s="25"/>
      <c r="O6" s="25">
        <v>5.0</v>
      </c>
      <c r="Q6" s="1">
        <f t="shared" si="1"/>
        <v>0.8</v>
      </c>
    </row>
    <row r="7" ht="13.5" customHeight="1">
      <c r="F7" s="85" t="s">
        <v>244</v>
      </c>
      <c r="G7" s="87">
        <v>1.0</v>
      </c>
      <c r="J7" s="85" t="s">
        <v>215</v>
      </c>
      <c r="K7" s="25"/>
      <c r="L7" s="25"/>
      <c r="M7" s="25">
        <v>1.0</v>
      </c>
      <c r="N7" s="25"/>
      <c r="O7" s="25">
        <v>1.0</v>
      </c>
      <c r="Q7" s="1">
        <f t="shared" si="1"/>
        <v>1</v>
      </c>
    </row>
    <row r="8" ht="13.5" customHeight="1">
      <c r="F8" s="85" t="s">
        <v>72</v>
      </c>
      <c r="G8" s="87">
        <v>5.0</v>
      </c>
      <c r="J8" s="85" t="s">
        <v>244</v>
      </c>
      <c r="K8" s="25"/>
      <c r="L8" s="25"/>
      <c r="M8" s="25">
        <v>1.0</v>
      </c>
      <c r="N8" s="25"/>
      <c r="O8" s="25">
        <v>1.0</v>
      </c>
      <c r="Q8" s="1">
        <f t="shared" si="1"/>
        <v>1</v>
      </c>
    </row>
    <row r="9" ht="13.5" customHeight="1">
      <c r="F9" s="85" t="s">
        <v>12</v>
      </c>
      <c r="G9" s="87">
        <v>39.0</v>
      </c>
      <c r="J9" s="85" t="s">
        <v>72</v>
      </c>
      <c r="K9" s="25"/>
      <c r="L9" s="25">
        <v>1.0</v>
      </c>
      <c r="M9" s="25">
        <v>4.0</v>
      </c>
      <c r="N9" s="25"/>
      <c r="O9" s="25">
        <v>5.0</v>
      </c>
      <c r="Q9" s="1">
        <f t="shared" si="1"/>
        <v>0.8</v>
      </c>
    </row>
    <row r="10" ht="13.5" customHeight="1">
      <c r="F10" s="85" t="s">
        <v>210</v>
      </c>
      <c r="G10" s="87">
        <v>1.0</v>
      </c>
      <c r="H10" s="25" t="s">
        <v>11</v>
      </c>
      <c r="J10" s="85" t="s">
        <v>12</v>
      </c>
      <c r="K10" s="25">
        <v>6.0</v>
      </c>
      <c r="L10" s="25">
        <v>17.0</v>
      </c>
      <c r="M10" s="25">
        <v>16.0</v>
      </c>
      <c r="N10" s="25"/>
      <c r="O10" s="25">
        <v>39.0</v>
      </c>
      <c r="Q10" s="1">
        <f t="shared" si="1"/>
        <v>0.5641025641</v>
      </c>
    </row>
    <row r="11" ht="13.5" customHeight="1">
      <c r="F11" s="85" t="s">
        <v>243</v>
      </c>
      <c r="G11" s="87">
        <v>1.0</v>
      </c>
      <c r="J11" s="85" t="s">
        <v>210</v>
      </c>
      <c r="K11" s="25"/>
      <c r="L11" s="25"/>
      <c r="M11" s="25">
        <v>1.0</v>
      </c>
      <c r="N11" s="25"/>
      <c r="O11" s="25">
        <v>1.0</v>
      </c>
      <c r="Q11" s="1">
        <f t="shared" si="1"/>
        <v>1</v>
      </c>
    </row>
    <row r="12" ht="13.5" customHeight="1">
      <c r="F12" s="85" t="s">
        <v>97</v>
      </c>
      <c r="G12" s="87">
        <v>2.0</v>
      </c>
      <c r="J12" s="85" t="s">
        <v>243</v>
      </c>
      <c r="K12" s="25"/>
      <c r="L12" s="25"/>
      <c r="M12" s="25">
        <v>1.0</v>
      </c>
      <c r="N12" s="25"/>
      <c r="O12" s="25">
        <v>1.0</v>
      </c>
      <c r="Q12" s="1">
        <f t="shared" si="1"/>
        <v>1</v>
      </c>
    </row>
    <row r="13" ht="13.5" customHeight="1">
      <c r="F13" s="85" t="s">
        <v>176</v>
      </c>
      <c r="G13" s="87">
        <v>1.0</v>
      </c>
      <c r="J13" s="85" t="s">
        <v>97</v>
      </c>
      <c r="K13" s="25"/>
      <c r="L13" s="25"/>
      <c r="M13" s="25">
        <v>2.0</v>
      </c>
      <c r="N13" s="25"/>
      <c r="O13" s="25">
        <v>2.0</v>
      </c>
      <c r="Q13" s="1">
        <f t="shared" si="1"/>
        <v>1</v>
      </c>
    </row>
    <row r="14" ht="13.5" customHeight="1">
      <c r="F14" s="85" t="s">
        <v>218</v>
      </c>
      <c r="G14" s="87">
        <v>1.0</v>
      </c>
      <c r="J14" s="85" t="s">
        <v>176</v>
      </c>
      <c r="K14" s="25"/>
      <c r="L14" s="25"/>
      <c r="M14" s="25">
        <v>1.0</v>
      </c>
      <c r="N14" s="25"/>
      <c r="O14" s="25">
        <v>1.0</v>
      </c>
      <c r="Q14" s="1">
        <f t="shared" si="1"/>
        <v>1</v>
      </c>
    </row>
    <row r="15" ht="13.5" customHeight="1">
      <c r="F15" s="85" t="s">
        <v>146</v>
      </c>
      <c r="G15" s="87">
        <v>1.0</v>
      </c>
      <c r="J15" s="85" t="s">
        <v>218</v>
      </c>
      <c r="K15" s="25"/>
      <c r="L15" s="25"/>
      <c r="M15" s="25">
        <v>1.0</v>
      </c>
      <c r="N15" s="25"/>
      <c r="O15" s="25">
        <v>1.0</v>
      </c>
      <c r="Q15" s="1">
        <f t="shared" si="1"/>
        <v>1</v>
      </c>
    </row>
    <row r="16" ht="13.5" customHeight="1">
      <c r="F16" s="85" t="s">
        <v>222</v>
      </c>
      <c r="G16" s="87">
        <v>1.0</v>
      </c>
      <c r="J16" s="85" t="s">
        <v>146</v>
      </c>
      <c r="K16" s="25"/>
      <c r="L16" s="25"/>
      <c r="M16" s="25">
        <v>1.0</v>
      </c>
      <c r="N16" s="25"/>
      <c r="O16" s="25">
        <v>1.0</v>
      </c>
      <c r="Q16" s="1">
        <f t="shared" si="1"/>
        <v>1</v>
      </c>
    </row>
    <row r="17" ht="13.5" customHeight="1">
      <c r="F17" s="85" t="s">
        <v>43</v>
      </c>
      <c r="G17" s="87">
        <v>4.0</v>
      </c>
      <c r="J17" s="85" t="s">
        <v>222</v>
      </c>
      <c r="K17" s="25"/>
      <c r="L17" s="25"/>
      <c r="M17" s="25">
        <v>1.0</v>
      </c>
      <c r="N17" s="25"/>
      <c r="O17" s="25">
        <v>1.0</v>
      </c>
      <c r="Q17" s="1">
        <f t="shared" si="1"/>
        <v>1</v>
      </c>
    </row>
    <row r="18" ht="13.5" customHeight="1">
      <c r="F18" s="85" t="s">
        <v>273</v>
      </c>
      <c r="G18" s="87">
        <v>10.0</v>
      </c>
      <c r="J18" s="85" t="s">
        <v>43</v>
      </c>
      <c r="K18" s="25">
        <v>1.0</v>
      </c>
      <c r="L18" s="25">
        <v>1.0</v>
      </c>
      <c r="M18" s="25">
        <v>2.0</v>
      </c>
      <c r="N18" s="25"/>
      <c r="O18" s="25">
        <v>4.0</v>
      </c>
      <c r="Q18" s="1">
        <f t="shared" si="1"/>
        <v>0.75</v>
      </c>
    </row>
    <row r="19" ht="13.5" customHeight="1">
      <c r="J19" s="85" t="s">
        <v>271</v>
      </c>
      <c r="K19" s="25"/>
      <c r="L19" s="25">
        <v>2.0</v>
      </c>
      <c r="M19" s="25">
        <v>2.0</v>
      </c>
      <c r="N19" s="25"/>
      <c r="O19" s="25">
        <v>4.0</v>
      </c>
      <c r="Q19" s="1">
        <f t="shared" si="1"/>
        <v>0.5</v>
      </c>
    </row>
    <row r="20" ht="13.5" customHeight="1">
      <c r="J20" s="88" t="s">
        <v>246</v>
      </c>
      <c r="K20" s="89">
        <v>7.0</v>
      </c>
      <c r="L20" s="89">
        <v>25.0</v>
      </c>
      <c r="M20" s="89">
        <v>45.0</v>
      </c>
      <c r="N20" s="89"/>
      <c r="O20" s="89">
        <v>77.0</v>
      </c>
    </row>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3.75"/>
    <col customWidth="1" min="2" max="2" width="17.0"/>
    <col customWidth="1" min="3" max="3" width="8.13"/>
    <col customWidth="1" min="4" max="4" width="8.63"/>
    <col customWidth="1" min="5" max="5" width="7.25"/>
    <col customWidth="1" min="6" max="6" width="11.5"/>
    <col customWidth="1" min="7" max="26" width="8.63"/>
  </cols>
  <sheetData>
    <row r="1" ht="13.5" customHeight="1"/>
    <row r="2" ht="13.5" customHeight="1"/>
    <row r="3" ht="13.5" customHeight="1"/>
    <row r="4" ht="13.5" customHeight="1"/>
    <row r="5" ht="13.5" customHeight="1">
      <c r="F5" s="25"/>
    </row>
    <row r="6" ht="13.5" customHeight="1">
      <c r="F6" s="25"/>
    </row>
    <row r="7" ht="13.5" customHeight="1">
      <c r="F7" s="25"/>
    </row>
    <row r="8" ht="13.5" customHeight="1">
      <c r="F8" s="25"/>
    </row>
    <row r="9" ht="13.5" customHeight="1">
      <c r="F9" s="25"/>
    </row>
    <row r="10" ht="13.5" customHeight="1">
      <c r="F10" s="25"/>
    </row>
    <row r="11" ht="13.5" customHeight="1">
      <c r="F11" s="25"/>
    </row>
    <row r="12" ht="13.5" customHeight="1">
      <c r="F12" s="25"/>
    </row>
    <row r="13" ht="13.5" customHeight="1">
      <c r="F13" s="25"/>
    </row>
    <row r="14" ht="13.5" customHeight="1">
      <c r="A14" s="85"/>
      <c r="B14" s="25"/>
      <c r="C14" s="25"/>
      <c r="D14" s="25"/>
      <c r="E14" s="25"/>
      <c r="F14" s="25"/>
    </row>
    <row r="15" ht="13.5" customHeight="1"/>
    <row r="16" ht="13.5" customHeight="1"/>
    <row r="17" ht="13.5" customHeight="1"/>
    <row r="18" ht="13.5" customHeight="1">
      <c r="A18" s="90" t="s">
        <v>274</v>
      </c>
      <c r="B18" s="63" t="s">
        <v>248</v>
      </c>
      <c r="C18" s="65" t="s">
        <v>250</v>
      </c>
      <c r="D18" s="64" t="s">
        <v>249</v>
      </c>
      <c r="E18" s="91" t="s">
        <v>251</v>
      </c>
      <c r="F18" s="92" t="s">
        <v>275</v>
      </c>
    </row>
    <row r="19" ht="13.5" customHeight="1">
      <c r="A19" s="62" t="s">
        <v>235</v>
      </c>
      <c r="B19" s="93">
        <v>7.0</v>
      </c>
      <c r="C19" s="94">
        <v>9.0</v>
      </c>
      <c r="D19" s="95">
        <v>10.0</v>
      </c>
      <c r="E19" s="87">
        <v>26.0</v>
      </c>
      <c r="F19" s="69">
        <f t="shared" ref="F19:F26" si="1">SUM(B19:C19)/E19</f>
        <v>0.6153846154</v>
      </c>
    </row>
    <row r="20" ht="13.5" customHeight="1">
      <c r="A20" s="62" t="s">
        <v>239</v>
      </c>
      <c r="B20" s="93"/>
      <c r="C20" s="94">
        <v>4.0</v>
      </c>
      <c r="D20" s="95">
        <v>7.0</v>
      </c>
      <c r="E20" s="87">
        <v>11.0</v>
      </c>
      <c r="F20" s="69">
        <f t="shared" si="1"/>
        <v>0.3636363636</v>
      </c>
    </row>
    <row r="21" ht="13.5" customHeight="1">
      <c r="A21" s="62" t="s">
        <v>240</v>
      </c>
      <c r="B21" s="93"/>
      <c r="C21" s="94">
        <v>4.0</v>
      </c>
      <c r="D21" s="95">
        <v>1.0</v>
      </c>
      <c r="E21" s="87">
        <v>5.0</v>
      </c>
      <c r="F21" s="69">
        <f t="shared" si="1"/>
        <v>0.8</v>
      </c>
    </row>
    <row r="22" ht="13.5" customHeight="1">
      <c r="A22" s="62" t="s">
        <v>241</v>
      </c>
      <c r="B22" s="93"/>
      <c r="C22" s="94">
        <v>3.0</v>
      </c>
      <c r="D22" s="95">
        <v>3.0</v>
      </c>
      <c r="E22" s="87">
        <v>6.0</v>
      </c>
      <c r="F22" s="69">
        <f t="shared" si="1"/>
        <v>0.5</v>
      </c>
    </row>
    <row r="23" ht="13.5" customHeight="1">
      <c r="A23" s="62" t="s">
        <v>242</v>
      </c>
      <c r="B23" s="93"/>
      <c r="C23" s="94">
        <v>11.0</v>
      </c>
      <c r="D23" s="95">
        <v>1.0</v>
      </c>
      <c r="E23" s="87">
        <v>12.0</v>
      </c>
      <c r="F23" s="69">
        <f t="shared" si="1"/>
        <v>0.9166666667</v>
      </c>
    </row>
    <row r="24" ht="13.5" customHeight="1">
      <c r="A24" s="62" t="s">
        <v>186</v>
      </c>
      <c r="B24" s="93"/>
      <c r="C24" s="94">
        <v>2.0</v>
      </c>
      <c r="D24" s="95"/>
      <c r="E24" s="87">
        <v>2.0</v>
      </c>
      <c r="F24" s="69">
        <f t="shared" si="1"/>
        <v>1</v>
      </c>
    </row>
    <row r="25" ht="13.5" customHeight="1">
      <c r="A25" s="62" t="s">
        <v>195</v>
      </c>
      <c r="B25" s="93"/>
      <c r="C25" s="94">
        <v>12.0</v>
      </c>
      <c r="D25" s="95"/>
      <c r="E25" s="87">
        <v>12.0</v>
      </c>
      <c r="F25" s="69">
        <f t="shared" si="1"/>
        <v>1</v>
      </c>
    </row>
    <row r="26" ht="13.5" customHeight="1">
      <c r="A26" s="62" t="s">
        <v>229</v>
      </c>
      <c r="B26" s="93"/>
      <c r="C26" s="94"/>
      <c r="D26" s="95">
        <v>3.0</v>
      </c>
      <c r="E26" s="87">
        <v>3.0</v>
      </c>
      <c r="F26" s="69">
        <f t="shared" si="1"/>
        <v>0</v>
      </c>
    </row>
    <row r="27" ht="13.5" customHeight="1">
      <c r="A27" s="85" t="s">
        <v>271</v>
      </c>
      <c r="B27" s="93"/>
      <c r="C27" s="94"/>
      <c r="D27" s="95"/>
      <c r="E27" s="87"/>
      <c r="F27" s="87"/>
    </row>
    <row r="28" ht="13.5" customHeight="1">
      <c r="A28" s="88" t="s">
        <v>251</v>
      </c>
      <c r="B28" s="96">
        <v>7.0</v>
      </c>
      <c r="C28" s="97">
        <v>45.0</v>
      </c>
      <c r="D28" s="98">
        <v>25.0</v>
      </c>
      <c r="E28" s="99">
        <v>77.0</v>
      </c>
      <c r="F28" s="69">
        <f>SUM(B28:C28)/E28</f>
        <v>0.6753246753</v>
      </c>
    </row>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13"/>
    <col customWidth="1" min="2" max="3" width="43.0"/>
    <col customWidth="1" min="4" max="26" width="12.13"/>
  </cols>
  <sheetData>
    <row r="1" ht="13.5" customHeight="1">
      <c r="A1" s="1" t="s">
        <v>0</v>
      </c>
      <c r="B1" s="2" t="s">
        <v>1</v>
      </c>
      <c r="C1" s="2" t="s">
        <v>2</v>
      </c>
      <c r="D1" s="3" t="s">
        <v>3</v>
      </c>
    </row>
    <row r="2" ht="13.5" customHeight="1">
      <c r="A2" s="3" t="s">
        <v>12</v>
      </c>
      <c r="B2" s="2" t="s">
        <v>13</v>
      </c>
      <c r="C2" s="7" t="s">
        <v>14</v>
      </c>
      <c r="D2" s="8" t="s">
        <v>15</v>
      </c>
    </row>
    <row r="3" ht="13.5" customHeight="1">
      <c r="A3" s="3" t="s">
        <v>12</v>
      </c>
      <c r="B3" s="2" t="s">
        <v>13</v>
      </c>
      <c r="C3" s="7" t="s">
        <v>20</v>
      </c>
      <c r="D3" s="8" t="s">
        <v>15</v>
      </c>
    </row>
    <row r="4" ht="13.5" customHeight="1">
      <c r="A4" s="3" t="s">
        <v>12</v>
      </c>
      <c r="B4" s="2" t="s">
        <v>13</v>
      </c>
      <c r="C4" s="7" t="s">
        <v>24</v>
      </c>
      <c r="D4" s="16" t="s">
        <v>21</v>
      </c>
    </row>
    <row r="5" ht="13.5" customHeight="1">
      <c r="A5" s="3" t="s">
        <v>12</v>
      </c>
      <c r="B5" s="2" t="s">
        <v>13</v>
      </c>
      <c r="C5" s="7" t="s">
        <v>26</v>
      </c>
      <c r="D5" s="18" t="s">
        <v>27</v>
      </c>
    </row>
    <row r="6" ht="13.5" customHeight="1">
      <c r="A6" s="3" t="s">
        <v>12</v>
      </c>
      <c r="B6" s="2" t="s">
        <v>13</v>
      </c>
      <c r="C6" s="7" t="s">
        <v>29</v>
      </c>
      <c r="D6" s="8" t="s">
        <v>15</v>
      </c>
    </row>
    <row r="7" ht="13.5" customHeight="1">
      <c r="A7" s="3" t="s">
        <v>12</v>
      </c>
      <c r="B7" s="2" t="s">
        <v>13</v>
      </c>
      <c r="C7" s="7" t="s">
        <v>33</v>
      </c>
      <c r="D7" s="18" t="s">
        <v>27</v>
      </c>
    </row>
    <row r="8" ht="13.5" customHeight="1">
      <c r="A8" s="3" t="s">
        <v>12</v>
      </c>
      <c r="B8" s="2" t="s">
        <v>13</v>
      </c>
      <c r="C8" s="7" t="s">
        <v>35</v>
      </c>
      <c r="D8" s="18" t="s">
        <v>27</v>
      </c>
    </row>
    <row r="9" ht="13.5" customHeight="1">
      <c r="A9" s="3" t="s">
        <v>12</v>
      </c>
      <c r="B9" s="2" t="s">
        <v>13</v>
      </c>
      <c r="C9" s="7" t="s">
        <v>37</v>
      </c>
      <c r="D9" s="18" t="s">
        <v>27</v>
      </c>
    </row>
    <row r="10" ht="13.5" customHeight="1">
      <c r="A10" s="3" t="s">
        <v>12</v>
      </c>
      <c r="B10" s="2" t="s">
        <v>13</v>
      </c>
      <c r="C10" s="7" t="s">
        <v>39</v>
      </c>
      <c r="D10" s="16" t="s">
        <v>21</v>
      </c>
    </row>
    <row r="11" ht="13.5" customHeight="1">
      <c r="A11" s="3" t="s">
        <v>43</v>
      </c>
      <c r="B11" s="2" t="s">
        <v>13</v>
      </c>
      <c r="C11" s="7" t="s">
        <v>44</v>
      </c>
      <c r="D11" s="16" t="s">
        <v>21</v>
      </c>
    </row>
    <row r="12" ht="13.5" customHeight="1">
      <c r="A12" s="3" t="s">
        <v>12</v>
      </c>
      <c r="B12" s="2" t="s">
        <v>13</v>
      </c>
      <c r="C12" s="7" t="s">
        <v>47</v>
      </c>
      <c r="D12" s="16" t="s">
        <v>21</v>
      </c>
    </row>
    <row r="13" ht="13.5" customHeight="1">
      <c r="A13" s="3" t="s">
        <v>12</v>
      </c>
      <c r="B13" s="2" t="s">
        <v>13</v>
      </c>
      <c r="C13" s="7" t="s">
        <v>49</v>
      </c>
      <c r="D13" s="24" t="s">
        <v>15</v>
      </c>
    </row>
    <row r="14" ht="13.5" customHeight="1">
      <c r="A14" s="3" t="s">
        <v>12</v>
      </c>
      <c r="B14" s="2" t="s">
        <v>13</v>
      </c>
      <c r="C14" s="7" t="s">
        <v>51</v>
      </c>
      <c r="D14" s="16" t="s">
        <v>21</v>
      </c>
    </row>
    <row r="15" ht="13.5" customHeight="1">
      <c r="A15" s="3" t="s">
        <v>12</v>
      </c>
      <c r="B15" s="2" t="s">
        <v>13</v>
      </c>
      <c r="C15" s="7" t="s">
        <v>54</v>
      </c>
      <c r="D15" s="16" t="s">
        <v>21</v>
      </c>
    </row>
    <row r="16" ht="13.5" customHeight="1">
      <c r="A16" s="3" t="s">
        <v>12</v>
      </c>
      <c r="B16" s="2" t="s">
        <v>13</v>
      </c>
      <c r="C16" s="7" t="s">
        <v>58</v>
      </c>
      <c r="D16" s="18" t="s">
        <v>27</v>
      </c>
    </row>
    <row r="17" ht="13.5" customHeight="1">
      <c r="A17" s="25" t="s">
        <v>12</v>
      </c>
      <c r="B17" s="2" t="s">
        <v>13</v>
      </c>
      <c r="C17" s="7" t="s">
        <v>60</v>
      </c>
      <c r="D17" s="18" t="s">
        <v>27</v>
      </c>
    </row>
    <row r="18" ht="13.5" customHeight="1">
      <c r="A18" s="3" t="s">
        <v>62</v>
      </c>
      <c r="B18" s="2" t="s">
        <v>13</v>
      </c>
      <c r="C18" s="7" t="s">
        <v>63</v>
      </c>
      <c r="D18" s="8" t="s">
        <v>15</v>
      </c>
    </row>
    <row r="19" ht="13.5" customHeight="1">
      <c r="A19" s="3" t="s">
        <v>62</v>
      </c>
      <c r="B19" s="2" t="s">
        <v>13</v>
      </c>
      <c r="C19" s="7" t="s">
        <v>66</v>
      </c>
      <c r="D19" s="8" t="s">
        <v>15</v>
      </c>
    </row>
    <row r="20" ht="13.5" customHeight="1">
      <c r="A20" s="3" t="s">
        <v>12</v>
      </c>
      <c r="B20" s="2" t="s">
        <v>13</v>
      </c>
      <c r="C20" s="7" t="s">
        <v>68</v>
      </c>
      <c r="D20" s="24" t="s">
        <v>15</v>
      </c>
    </row>
    <row r="21" ht="13.5" customHeight="1">
      <c r="A21" s="25" t="s">
        <v>12</v>
      </c>
      <c r="B21" s="2" t="s">
        <v>13</v>
      </c>
      <c r="C21" s="7" t="s">
        <v>70</v>
      </c>
      <c r="D21" s="16" t="s">
        <v>21</v>
      </c>
    </row>
    <row r="22" ht="12.75" customHeight="1">
      <c r="A22" s="3" t="s">
        <v>72</v>
      </c>
      <c r="B22" s="2" t="s">
        <v>13</v>
      </c>
      <c r="C22" s="7" t="s">
        <v>73</v>
      </c>
      <c r="D22" s="16" t="s">
        <v>21</v>
      </c>
    </row>
    <row r="23" ht="13.5" customHeight="1">
      <c r="A23" s="3" t="s">
        <v>43</v>
      </c>
      <c r="B23" s="2" t="s">
        <v>13</v>
      </c>
      <c r="C23" s="5" t="s">
        <v>238</v>
      </c>
      <c r="D23" s="18" t="s">
        <v>27</v>
      </c>
    </row>
    <row r="24" ht="13.5" customHeight="1">
      <c r="A24" s="3" t="s">
        <v>12</v>
      </c>
      <c r="B24" s="29" t="s">
        <v>80</v>
      </c>
      <c r="C24" s="7" t="s">
        <v>82</v>
      </c>
      <c r="D24" s="8" t="s">
        <v>15</v>
      </c>
    </row>
    <row r="25" ht="13.5" customHeight="1">
      <c r="A25" s="3" t="s">
        <v>12</v>
      </c>
      <c r="B25" s="29" t="s">
        <v>80</v>
      </c>
      <c r="C25" s="7" t="s">
        <v>86</v>
      </c>
      <c r="D25" s="35" t="s">
        <v>21</v>
      </c>
    </row>
    <row r="26" ht="13.5" customHeight="1">
      <c r="A26" s="3" t="s">
        <v>12</v>
      </c>
      <c r="B26" s="29" t="s">
        <v>80</v>
      </c>
      <c r="C26" s="7" t="s">
        <v>87</v>
      </c>
      <c r="D26" s="35" t="s">
        <v>21</v>
      </c>
    </row>
    <row r="27" ht="13.5" customHeight="1">
      <c r="A27" s="3" t="s">
        <v>12</v>
      </c>
      <c r="B27" s="29" t="s">
        <v>80</v>
      </c>
      <c r="C27" s="7" t="s">
        <v>88</v>
      </c>
      <c r="D27" s="35" t="s">
        <v>21</v>
      </c>
    </row>
    <row r="28" ht="13.5" customHeight="1">
      <c r="A28" s="25" t="s">
        <v>12</v>
      </c>
      <c r="B28" s="29" t="s">
        <v>80</v>
      </c>
      <c r="C28" s="5" t="s">
        <v>90</v>
      </c>
      <c r="D28" s="35" t="s">
        <v>21</v>
      </c>
    </row>
    <row r="29" ht="13.5" customHeight="1">
      <c r="A29" s="25" t="s">
        <v>12</v>
      </c>
      <c r="B29" s="29" t="s">
        <v>80</v>
      </c>
      <c r="C29" s="7" t="s">
        <v>91</v>
      </c>
      <c r="D29" s="35" t="s">
        <v>21</v>
      </c>
    </row>
    <row r="30" ht="13.5" customHeight="1">
      <c r="A30" s="3" t="s">
        <v>12</v>
      </c>
      <c r="B30" s="29" t="s">
        <v>80</v>
      </c>
      <c r="C30" s="7" t="s">
        <v>93</v>
      </c>
      <c r="D30" s="35" t="s">
        <v>21</v>
      </c>
    </row>
    <row r="31" ht="13.5" customHeight="1">
      <c r="A31" s="3" t="s">
        <v>12</v>
      </c>
      <c r="B31" s="29" t="s">
        <v>80</v>
      </c>
      <c r="C31" s="7" t="s">
        <v>94</v>
      </c>
      <c r="D31" s="35" t="s">
        <v>21</v>
      </c>
    </row>
    <row r="32" ht="13.5" customHeight="1">
      <c r="A32" s="3" t="s">
        <v>97</v>
      </c>
      <c r="B32" s="29" t="s">
        <v>80</v>
      </c>
      <c r="C32" s="7" t="s">
        <v>98</v>
      </c>
      <c r="D32" s="8" t="s">
        <v>15</v>
      </c>
    </row>
    <row r="33" ht="13.5" customHeight="1">
      <c r="A33" s="25" t="s">
        <v>12</v>
      </c>
      <c r="B33" s="29" t="s">
        <v>80</v>
      </c>
      <c r="C33" s="7" t="s">
        <v>100</v>
      </c>
      <c r="D33" s="8" t="s">
        <v>15</v>
      </c>
    </row>
    <row r="34" ht="13.5" customHeight="1">
      <c r="A34" s="3" t="s">
        <v>72</v>
      </c>
      <c r="B34" s="29" t="s">
        <v>80</v>
      </c>
      <c r="C34" s="7" t="s">
        <v>103</v>
      </c>
      <c r="D34" s="8" t="s">
        <v>15</v>
      </c>
    </row>
    <row r="35" ht="13.5" customHeight="1">
      <c r="A35" s="25" t="s">
        <v>12</v>
      </c>
      <c r="B35" s="2" t="s">
        <v>13</v>
      </c>
      <c r="C35" s="7" t="s">
        <v>108</v>
      </c>
      <c r="D35" s="8" t="s">
        <v>15</v>
      </c>
    </row>
    <row r="36" ht="13.5" customHeight="1">
      <c r="A36" s="3" t="s">
        <v>12</v>
      </c>
      <c r="B36" s="2" t="s">
        <v>13</v>
      </c>
      <c r="C36" s="7" t="s">
        <v>112</v>
      </c>
      <c r="D36" s="8" t="s">
        <v>15</v>
      </c>
    </row>
    <row r="37" ht="13.5" customHeight="1">
      <c r="A37" s="3" t="s">
        <v>62</v>
      </c>
      <c r="B37" s="2" t="s">
        <v>13</v>
      </c>
      <c r="C37" s="7" t="s">
        <v>116</v>
      </c>
      <c r="D37" s="35" t="s">
        <v>21</v>
      </c>
    </row>
    <row r="38" ht="13.5" customHeight="1">
      <c r="A38" s="25" t="s">
        <v>12</v>
      </c>
      <c r="B38" s="2" t="s">
        <v>13</v>
      </c>
      <c r="C38" s="7" t="s">
        <v>117</v>
      </c>
      <c r="D38" s="8" t="s">
        <v>15</v>
      </c>
    </row>
    <row r="39" ht="13.5" customHeight="1">
      <c r="B39" s="29" t="s">
        <v>119</v>
      </c>
      <c r="C39" s="7" t="s">
        <v>120</v>
      </c>
      <c r="D39" s="35" t="s">
        <v>21</v>
      </c>
    </row>
    <row r="40" ht="13.5" customHeight="1">
      <c r="A40" s="3" t="s">
        <v>72</v>
      </c>
      <c r="B40" s="29" t="s">
        <v>119</v>
      </c>
      <c r="C40" s="7" t="s">
        <v>122</v>
      </c>
      <c r="D40" s="8" t="s">
        <v>15</v>
      </c>
    </row>
    <row r="41" ht="13.5" customHeight="1">
      <c r="A41" s="3" t="s">
        <v>72</v>
      </c>
      <c r="B41" s="29" t="s">
        <v>119</v>
      </c>
      <c r="C41" s="7" t="s">
        <v>125</v>
      </c>
      <c r="D41" s="8" t="s">
        <v>15</v>
      </c>
    </row>
    <row r="42" ht="13.5" customHeight="1">
      <c r="A42" s="3" t="s">
        <v>12</v>
      </c>
      <c r="B42" s="29" t="s">
        <v>119</v>
      </c>
      <c r="C42" s="7" t="s">
        <v>126</v>
      </c>
      <c r="D42" s="8" t="s">
        <v>15</v>
      </c>
    </row>
    <row r="43" ht="13.5" customHeight="1">
      <c r="A43" s="25" t="s">
        <v>12</v>
      </c>
      <c r="B43" s="29" t="s">
        <v>119</v>
      </c>
      <c r="C43" s="7" t="s">
        <v>128</v>
      </c>
      <c r="D43" s="8" t="s">
        <v>15</v>
      </c>
    </row>
    <row r="44" ht="13.5" customHeight="1">
      <c r="B44" s="29" t="s">
        <v>131</v>
      </c>
      <c r="C44" s="7" t="s">
        <v>133</v>
      </c>
      <c r="D44" s="8" t="s">
        <v>15</v>
      </c>
    </row>
    <row r="45" ht="13.5" customHeight="1">
      <c r="A45" s="3"/>
      <c r="B45" s="29" t="s">
        <v>131</v>
      </c>
      <c r="C45" s="7" t="s">
        <v>136</v>
      </c>
      <c r="D45" s="35" t="s">
        <v>21</v>
      </c>
    </row>
    <row r="46" ht="13.5" customHeight="1">
      <c r="B46" s="29" t="s">
        <v>131</v>
      </c>
      <c r="C46" s="7" t="s">
        <v>139</v>
      </c>
      <c r="D46" s="8" t="s">
        <v>15</v>
      </c>
    </row>
    <row r="47" ht="13.5" customHeight="1">
      <c r="A47" s="25" t="s">
        <v>196</v>
      </c>
      <c r="B47" s="29" t="s">
        <v>131</v>
      </c>
      <c r="C47" s="7" t="s">
        <v>141</v>
      </c>
      <c r="D47" s="16" t="s">
        <v>21</v>
      </c>
    </row>
    <row r="48" ht="13.5" customHeight="1">
      <c r="A48" s="25" t="s">
        <v>196</v>
      </c>
      <c r="B48" s="29" t="s">
        <v>131</v>
      </c>
      <c r="C48" s="7" t="s">
        <v>142</v>
      </c>
      <c r="D48" s="16" t="s">
        <v>21</v>
      </c>
    </row>
    <row r="49" ht="13.5" customHeight="1">
      <c r="A49" s="25" t="s">
        <v>62</v>
      </c>
      <c r="B49" s="29" t="s">
        <v>131</v>
      </c>
      <c r="C49" s="7" t="s">
        <v>143</v>
      </c>
      <c r="D49" s="8" t="s">
        <v>15</v>
      </c>
    </row>
    <row r="50" ht="13.5" customHeight="1">
      <c r="A50" s="25" t="s">
        <v>146</v>
      </c>
      <c r="B50" s="29" t="s">
        <v>145</v>
      </c>
      <c r="C50" s="7" t="s">
        <v>147</v>
      </c>
      <c r="D50" s="8" t="s">
        <v>15</v>
      </c>
    </row>
    <row r="51" ht="13.5" customHeight="1">
      <c r="A51" s="3" t="s">
        <v>43</v>
      </c>
      <c r="B51" s="29" t="s">
        <v>145</v>
      </c>
      <c r="C51" s="5" t="s">
        <v>151</v>
      </c>
      <c r="D51" s="8" t="s">
        <v>15</v>
      </c>
    </row>
    <row r="52" ht="13.5" customHeight="1">
      <c r="A52" s="3" t="s">
        <v>43</v>
      </c>
      <c r="B52" s="29" t="s">
        <v>145</v>
      </c>
      <c r="C52" s="5" t="s">
        <v>155</v>
      </c>
      <c r="D52" s="8" t="s">
        <v>15</v>
      </c>
    </row>
    <row r="53" ht="13.5" customHeight="1">
      <c r="A53" s="3" t="s">
        <v>12</v>
      </c>
      <c r="B53" s="29" t="s">
        <v>145</v>
      </c>
      <c r="C53" s="7" t="s">
        <v>158</v>
      </c>
      <c r="D53" s="8" t="s">
        <v>15</v>
      </c>
    </row>
    <row r="54" ht="13.5" customHeight="1">
      <c r="A54" s="3" t="s">
        <v>12</v>
      </c>
      <c r="B54" s="29" t="s">
        <v>145</v>
      </c>
      <c r="C54" s="7" t="s">
        <v>162</v>
      </c>
      <c r="D54" s="8" t="s">
        <v>15</v>
      </c>
    </row>
    <row r="55" ht="13.5" customHeight="1">
      <c r="A55" s="3" t="s">
        <v>12</v>
      </c>
      <c r="B55" s="29" t="s">
        <v>145</v>
      </c>
      <c r="C55" s="7" t="s">
        <v>165</v>
      </c>
      <c r="D55" s="8" t="s">
        <v>15</v>
      </c>
    </row>
    <row r="56" ht="13.5" customHeight="1">
      <c r="A56" s="25" t="s">
        <v>97</v>
      </c>
      <c r="B56" s="29" t="s">
        <v>145</v>
      </c>
      <c r="C56" s="7" t="s">
        <v>169</v>
      </c>
      <c r="D56" s="8" t="s">
        <v>15</v>
      </c>
    </row>
    <row r="57" ht="13.5" customHeight="1">
      <c r="A57" s="25" t="s">
        <v>12</v>
      </c>
      <c r="B57" s="29" t="s">
        <v>145</v>
      </c>
      <c r="C57" s="7" t="s">
        <v>173</v>
      </c>
      <c r="D57" s="8" t="s">
        <v>15</v>
      </c>
    </row>
    <row r="58" ht="13.5" customHeight="1">
      <c r="A58" s="3" t="s">
        <v>176</v>
      </c>
      <c r="B58" s="29" t="s">
        <v>145</v>
      </c>
      <c r="C58" s="7" t="s">
        <v>177</v>
      </c>
      <c r="D58" s="8" t="s">
        <v>15</v>
      </c>
    </row>
    <row r="59" ht="13.5" customHeight="1">
      <c r="A59" s="3" t="s">
        <v>72</v>
      </c>
      <c r="B59" s="29" t="s">
        <v>145</v>
      </c>
      <c r="C59" s="7" t="s">
        <v>180</v>
      </c>
      <c r="D59" s="8" t="s">
        <v>15</v>
      </c>
    </row>
    <row r="60" ht="13.5" customHeight="1">
      <c r="A60" s="3" t="s">
        <v>196</v>
      </c>
      <c r="B60" s="29" t="s">
        <v>145</v>
      </c>
      <c r="C60" s="7" t="s">
        <v>183</v>
      </c>
      <c r="D60" s="16" t="s">
        <v>21</v>
      </c>
    </row>
    <row r="61" ht="13.5" customHeight="1">
      <c r="A61" s="3" t="s">
        <v>62</v>
      </c>
      <c r="B61" s="29" t="s">
        <v>145</v>
      </c>
      <c r="C61" s="7" t="s">
        <v>184</v>
      </c>
      <c r="D61" s="8" t="s">
        <v>15</v>
      </c>
    </row>
    <row r="62" ht="13.5" customHeight="1">
      <c r="A62" s="3" t="s">
        <v>243</v>
      </c>
      <c r="B62" s="29" t="s">
        <v>186</v>
      </c>
      <c r="C62" s="7" t="s">
        <v>188</v>
      </c>
      <c r="D62" s="8" t="s">
        <v>15</v>
      </c>
    </row>
    <row r="63" ht="13.5" customHeight="1">
      <c r="A63" s="25" t="s">
        <v>272</v>
      </c>
      <c r="B63" s="29" t="s">
        <v>186</v>
      </c>
      <c r="C63" s="7" t="s">
        <v>192</v>
      </c>
      <c r="D63" s="8" t="s">
        <v>15</v>
      </c>
    </row>
    <row r="64" ht="13.5" customHeight="1">
      <c r="A64" s="25" t="s">
        <v>196</v>
      </c>
      <c r="B64" s="29" t="s">
        <v>195</v>
      </c>
      <c r="C64" s="7" t="s">
        <v>197</v>
      </c>
      <c r="D64" s="8" t="s">
        <v>15</v>
      </c>
    </row>
    <row r="65" ht="13.5" customHeight="1">
      <c r="A65" s="25" t="s">
        <v>196</v>
      </c>
      <c r="B65" s="29" t="s">
        <v>195</v>
      </c>
      <c r="C65" s="7" t="s">
        <v>198</v>
      </c>
      <c r="D65" s="8" t="s">
        <v>15</v>
      </c>
    </row>
    <row r="66" ht="13.5" customHeight="1">
      <c r="A66" s="25" t="s">
        <v>196</v>
      </c>
      <c r="B66" s="29" t="s">
        <v>195</v>
      </c>
      <c r="C66" s="7" t="s">
        <v>201</v>
      </c>
      <c r="D66" s="8" t="s">
        <v>15</v>
      </c>
    </row>
    <row r="67" ht="13.5" customHeight="1">
      <c r="A67" s="25" t="s">
        <v>196</v>
      </c>
      <c r="B67" s="29" t="s">
        <v>195</v>
      </c>
      <c r="C67" s="7" t="s">
        <v>205</v>
      </c>
      <c r="D67" s="8" t="s">
        <v>15</v>
      </c>
    </row>
    <row r="68" ht="13.5" customHeight="1">
      <c r="A68" s="25" t="s">
        <v>196</v>
      </c>
      <c r="B68" s="29" t="s">
        <v>195</v>
      </c>
      <c r="C68" s="7" t="s">
        <v>206</v>
      </c>
      <c r="D68" s="8" t="s">
        <v>15</v>
      </c>
    </row>
    <row r="69" ht="13.5" customHeight="1">
      <c r="A69" s="25" t="s">
        <v>196</v>
      </c>
      <c r="B69" s="29" t="s">
        <v>195</v>
      </c>
      <c r="C69" s="7" t="s">
        <v>208</v>
      </c>
      <c r="D69" s="8" t="s">
        <v>15</v>
      </c>
    </row>
    <row r="70" ht="13.5" customHeight="1">
      <c r="A70" s="25" t="s">
        <v>196</v>
      </c>
      <c r="B70" s="29" t="s">
        <v>195</v>
      </c>
      <c r="C70" s="7" t="s">
        <v>209</v>
      </c>
      <c r="D70" s="8" t="s">
        <v>15</v>
      </c>
    </row>
    <row r="71" ht="13.5" customHeight="1">
      <c r="A71" s="3" t="s">
        <v>210</v>
      </c>
      <c r="B71" s="29" t="s">
        <v>195</v>
      </c>
      <c r="C71" s="7" t="s">
        <v>211</v>
      </c>
      <c r="D71" s="8" t="s">
        <v>15</v>
      </c>
    </row>
    <row r="72" ht="13.5" customHeight="1">
      <c r="A72" s="3" t="s">
        <v>215</v>
      </c>
      <c r="B72" s="29" t="s">
        <v>195</v>
      </c>
      <c r="C72" s="7" t="s">
        <v>216</v>
      </c>
      <c r="D72" s="8" t="s">
        <v>15</v>
      </c>
    </row>
    <row r="73" ht="13.5" customHeight="1">
      <c r="A73" s="3" t="s">
        <v>218</v>
      </c>
      <c r="B73" s="29" t="s">
        <v>195</v>
      </c>
      <c r="C73" s="7" t="s">
        <v>219</v>
      </c>
      <c r="D73" s="8" t="s">
        <v>15</v>
      </c>
    </row>
    <row r="74" ht="13.5" customHeight="1">
      <c r="A74" s="25" t="s">
        <v>222</v>
      </c>
      <c r="B74" s="29" t="s">
        <v>195</v>
      </c>
      <c r="C74" s="7" t="s">
        <v>223</v>
      </c>
      <c r="D74" s="8" t="s">
        <v>15</v>
      </c>
    </row>
    <row r="75" ht="13.5" customHeight="1">
      <c r="A75" s="3" t="s">
        <v>12</v>
      </c>
      <c r="B75" s="29" t="s">
        <v>195</v>
      </c>
      <c r="C75" s="7" t="s">
        <v>226</v>
      </c>
      <c r="D75" s="8" t="s">
        <v>15</v>
      </c>
    </row>
    <row r="76" ht="13.5" customHeight="1">
      <c r="A76" s="3" t="s">
        <v>12</v>
      </c>
      <c r="B76" s="29" t="s">
        <v>229</v>
      </c>
      <c r="C76" s="7" t="s">
        <v>230</v>
      </c>
      <c r="D76" s="35" t="s">
        <v>21</v>
      </c>
    </row>
    <row r="77" ht="13.5" customHeight="1">
      <c r="A77" s="3" t="s">
        <v>12</v>
      </c>
      <c r="B77" s="29" t="s">
        <v>229</v>
      </c>
      <c r="C77" s="7" t="s">
        <v>233</v>
      </c>
      <c r="D77" s="16" t="s">
        <v>21</v>
      </c>
    </row>
    <row r="78" ht="13.5" customHeight="1">
      <c r="A78" s="3" t="s">
        <v>12</v>
      </c>
      <c r="B78" s="29" t="s">
        <v>229</v>
      </c>
      <c r="C78" s="7" t="s">
        <v>234</v>
      </c>
      <c r="D78" s="16" t="s">
        <v>21</v>
      </c>
    </row>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autoFilter ref="$A$1:$D$1"/>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2" width="7.63"/>
  </cols>
  <sheetData>
    <row r="1" ht="14.25" customHeight="1">
      <c r="A1" s="100" t="s">
        <v>276</v>
      </c>
    </row>
    <row r="2" ht="14.25" customHeight="1">
      <c r="A2" s="7" t="s">
        <v>277</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c r="A20" s="7" t="s">
        <v>278</v>
      </c>
    </row>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c r="A41" s="7" t="s">
        <v>279</v>
      </c>
    </row>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L2"/>
    <mergeCell ref="A20:L20"/>
    <mergeCell ref="A41:L4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2021-05-20T02:35:41Z</dcterms:created>
  <dc:creator>John Walter III</dc:creator>
</cp:coreProperties>
</file>