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9C7693C3-F70F-4474-92E7-FF7B7E17AFA8}" xr6:coauthVersionLast="47" xr6:coauthVersionMax="47" xr10:uidLastSave="{00000000-0000-0000-0000-000000000000}"/>
  <bookViews>
    <workbookView xWindow="970" yWindow="410" windowWidth="22470" windowHeight="14690" firstSheet="1" activeTab="1" xr2:uid="{8CE58FE4-D9EC-2A47-98A4-56D30499FC57}"/>
  </bookViews>
  <sheets>
    <sheet name="HOW WORKLOAD IS ESTIMATED" sheetId="4" r:id="rId1"/>
    <sheet name="2024 - 2026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5" l="1"/>
  <c r="F46" i="5" s="1"/>
  <c r="I45" i="5"/>
  <c r="L45" i="5"/>
  <c r="L46" i="5" s="1"/>
  <c r="I46" i="5"/>
  <c r="E45" i="5"/>
  <c r="E46" i="5" s="1"/>
  <c r="K45" i="5"/>
  <c r="K46" i="5" s="1"/>
  <c r="H45" i="5"/>
  <c r="H46" i="5" s="1"/>
  <c r="J45" i="5"/>
  <c r="J46" i="5" s="1"/>
  <c r="G45" i="5"/>
  <c r="G46" i="5" s="1"/>
</calcChain>
</file>

<file path=xl/sharedStrings.xml><?xml version="1.0" encoding="utf-8"?>
<sst xmlns="http://schemas.openxmlformats.org/spreadsheetml/2006/main" count="307" uniqueCount="171">
  <si>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</si>
  <si>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</si>
  <si>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</si>
  <si>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</si>
  <si>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</si>
  <si>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</si>
  <si>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</si>
  <si>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</si>
  <si>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</si>
  <si>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</si>
  <si>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</si>
  <si>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</si>
  <si>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Amendments with statutory deadline</t>
  </si>
  <si>
    <t>Amend #</t>
  </si>
  <si>
    <t>Amendment</t>
  </si>
  <si>
    <t>SAFMC Lead</t>
  </si>
  <si>
    <t>Amendments that do not respond to a stock assessment or change to catch level recommendations</t>
  </si>
  <si>
    <t>UNDERWAY</t>
  </si>
  <si>
    <t>Allie</t>
  </si>
  <si>
    <t xml:space="preserve">PH </t>
  </si>
  <si>
    <t>A</t>
  </si>
  <si>
    <t>SG 56</t>
  </si>
  <si>
    <t>Black Sea Bass Assessment Response</t>
  </si>
  <si>
    <t>Mike</t>
  </si>
  <si>
    <t>DOC</t>
  </si>
  <si>
    <t>PH</t>
  </si>
  <si>
    <t>STATUTORY DEADLINE WORKLOAD SUBTOTAL</t>
  </si>
  <si>
    <t>SG</t>
  </si>
  <si>
    <t>Long-term RS response (MSE, SG fishery management measures)</t>
  </si>
  <si>
    <t>TBD</t>
  </si>
  <si>
    <t>Christina</t>
  </si>
  <si>
    <t xml:space="preserve">SG 46 </t>
  </si>
  <si>
    <t xml:space="preserve">Private Recreational Permitting and Education </t>
  </si>
  <si>
    <t>JohnH</t>
  </si>
  <si>
    <t>(SSC)</t>
  </si>
  <si>
    <t>DW Reg 3</t>
  </si>
  <si>
    <t>SG/CMP/DW</t>
  </si>
  <si>
    <t xml:space="preserve">For-Hire Limited Entry </t>
  </si>
  <si>
    <t>JohnH/Myra</t>
  </si>
  <si>
    <t>Coral</t>
  </si>
  <si>
    <t>Myra/JohnH</t>
  </si>
  <si>
    <t xml:space="preserve">UNDERWAY FMP WORKLOAD SUBTOTAL </t>
  </si>
  <si>
    <t>PLANNED</t>
  </si>
  <si>
    <t>CMP</t>
  </si>
  <si>
    <t>Plan AM Spanish Mackerel Assessment Response</t>
  </si>
  <si>
    <t>Starts after the Mackerel Port Meetings</t>
  </si>
  <si>
    <t>AR</t>
  </si>
  <si>
    <t>(AP)</t>
  </si>
  <si>
    <t>WORKLOAD SUBTOTAL:  FMP Projects listed Above. Target maximum is 6</t>
  </si>
  <si>
    <t>FMP ITEMS PER MEETING: Target maximum is 8</t>
  </si>
  <si>
    <t>OTHER COUNCIL ACTIVITIES</t>
  </si>
  <si>
    <r>
      <t xml:space="preserve">EVERY MEETING - </t>
    </r>
    <r>
      <rPr>
        <sz val="12"/>
        <rFont val="Calibri"/>
        <family val="2"/>
        <scheme val="minor"/>
      </rPr>
      <t>Liaison, Agency, Staff Reports</t>
    </r>
  </si>
  <si>
    <t>AP or SSC Selection (CLOSED)</t>
  </si>
  <si>
    <t>SEDAR Committee</t>
  </si>
  <si>
    <t>CC</t>
  </si>
  <si>
    <t>Citizen Science Committee</t>
  </si>
  <si>
    <t>JB</t>
  </si>
  <si>
    <t>KH</t>
  </si>
  <si>
    <t>Outreach and Communications Committee</t>
  </si>
  <si>
    <t>KI/NS</t>
  </si>
  <si>
    <t>MS</t>
  </si>
  <si>
    <t>Mackerel Port Meetings</t>
  </si>
  <si>
    <t>CW</t>
  </si>
  <si>
    <t>Headboat Vessel Limit Amendment Discussion</t>
  </si>
  <si>
    <t>Snapper Grouper MSE Results</t>
  </si>
  <si>
    <t>WORKLOAD SUBTOTAL:  Recurring and special topic activities</t>
  </si>
  <si>
    <t>WORKLOAD TOTAL :  FMP projects (Line 26) + Recurring &amp; special topics (Line 41). Target is maximum 8</t>
  </si>
  <si>
    <t>Committee</t>
  </si>
  <si>
    <t>Hogfish Assessment Response</t>
  </si>
  <si>
    <t>Snowy Grouper Assessment Response</t>
  </si>
  <si>
    <t>?</t>
  </si>
  <si>
    <t>SL and SG</t>
  </si>
  <si>
    <t>Spiny lobster &amp; SG permit holder item</t>
  </si>
  <si>
    <t>DW</t>
  </si>
  <si>
    <t>Dolphin Wahoo Pelagic Longline Measures</t>
  </si>
  <si>
    <t>Dolphin Wahoo regional management and other items</t>
  </si>
  <si>
    <t>FW AM to examine scamp retention limits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</si>
  <si>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</si>
  <si>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</si>
  <si>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</si>
  <si>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</si>
  <si>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</si>
  <si>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</si>
  <si>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</si>
  <si>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</si>
  <si>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</si>
  <si>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</si>
  <si>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</si>
  <si>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</si>
  <si>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</si>
  <si>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</si>
  <si>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</si>
  <si>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</si>
  <si>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</si>
  <si>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</si>
  <si>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</si>
  <si>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</si>
  <si>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</si>
  <si>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</si>
  <si>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</si>
  <si>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</si>
  <si>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</si>
  <si>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</si>
  <si>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</si>
  <si>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</si>
  <si>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</si>
  <si>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</si>
  <si>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</si>
  <si>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</si>
  <si>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</si>
  <si>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</si>
  <si>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</si>
  <si>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</si>
  <si>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</si>
  <si>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Align the opening of recreational seasons for deepwater species</t>
  </si>
  <si>
    <t>Indicates that action is being taken but will not be discussed at the Council meeting (no time allocated toward the workload calculations)</t>
  </si>
  <si>
    <t>Golden Tilefish Assement Response</t>
  </si>
  <si>
    <t>Other Amendments underway, requested, or anticipated in 2025-2027</t>
  </si>
  <si>
    <t>Modify Recreational Black Grouper Regulations</t>
  </si>
  <si>
    <t xml:space="preserve">Completion of Dolphin MSE </t>
  </si>
  <si>
    <t>Tentative Start</t>
  </si>
  <si>
    <t>SERO</t>
  </si>
  <si>
    <t>Update Jacks Complex and Atlantic Spadefish Accountability Measures</t>
  </si>
  <si>
    <t>Part of Blueline Tilefish AM</t>
  </si>
  <si>
    <t>S</t>
  </si>
  <si>
    <t>Approve for Scoping</t>
  </si>
  <si>
    <t>Coral 11/Shrimp 12</t>
  </si>
  <si>
    <t>SFAA in Oculina HAPC northern extension</t>
  </si>
  <si>
    <t>Kathleen &amp; Allie</t>
  </si>
  <si>
    <t>S?</t>
  </si>
  <si>
    <t>Timeline depends on availability of permit data</t>
  </si>
  <si>
    <t xml:space="preserve">SG 44 </t>
  </si>
  <si>
    <t>Yellowtail Snapper and Mutton Snapper Assessment Response (Joint w/ Gulf as lead)</t>
  </si>
  <si>
    <t>SG ??</t>
  </si>
  <si>
    <t>Yellowtail Snapper and Mutton Snapper Managememnt Changes</t>
  </si>
  <si>
    <t>O/S</t>
  </si>
  <si>
    <t>Sunsetting of SMZs</t>
  </si>
  <si>
    <t>Dolphin (Recreational Measures + MSE Modeling)</t>
  </si>
  <si>
    <t>KI/JC</t>
  </si>
  <si>
    <t>NMFS Red Snapper Secretarial Amendment Update</t>
  </si>
  <si>
    <t>Added per December Discussion</t>
  </si>
  <si>
    <t xml:space="preserve">SG Commercial Sub-Committee Feedback </t>
  </si>
  <si>
    <t>Shifted back 2 meetings to reflect MSE discussion</t>
  </si>
  <si>
    <t>SG??</t>
  </si>
  <si>
    <t>After BG MSE</t>
  </si>
  <si>
    <t>Blueline Tilefish Assessment Response, Deepwater Species Management Items</t>
  </si>
  <si>
    <t>MIke</t>
  </si>
  <si>
    <t>Assume updating catch levels only (Abv FW AM)</t>
  </si>
  <si>
    <t>Needed to discuss Council feedback for the MSE</t>
  </si>
  <si>
    <t>Evaluation of species in SG FMU</t>
  </si>
  <si>
    <t>SG Commercial Fishery Amendment</t>
  </si>
  <si>
    <t>SPR Presentation</t>
  </si>
  <si>
    <t>SEFSC</t>
  </si>
  <si>
    <t>Every other meeting for stage agency and federal LE updates</t>
  </si>
  <si>
    <t>Black Grouper Assessment or MSE Response</t>
  </si>
  <si>
    <t>Unassessed Stocks Catch Levels</t>
  </si>
  <si>
    <t>SAFMC 2025-2026 WORKPLAN - INCORPORATING PROJECTS UNDERWAY AND UPCOMING ASSESSMENTS</t>
  </si>
  <si>
    <t>For-Hire Electronic Reporting Improvement</t>
  </si>
  <si>
    <t>Habitat Committee (For March, includes Coral 11/Shrimp 12 and AP report)</t>
  </si>
  <si>
    <t>Lines of Communication Meetings Summary</t>
  </si>
  <si>
    <t>Standardized Bycatch Reduction Methodology (SBRM) Review</t>
  </si>
  <si>
    <t>MSY Proxy/SPR Presentation</t>
  </si>
  <si>
    <t>FWC</t>
  </si>
  <si>
    <t>Consider delaying pending removal of stock from SG FMU?  Timeline pending data availaivlity and subsequent SSC feedback.  Also depends on discussion of removal for some SG stocks from FMU.  Suggest moving to March 2026 to incorporate removal of stocks.</t>
  </si>
  <si>
    <t>2025 Q1 - REVISED PER THE MARCH 2025 COUNCIL MEETING</t>
  </si>
  <si>
    <t>OST</t>
  </si>
  <si>
    <t>Dolphin MSE Feedback (for June, timing captured in the DW Reg 3 discussion)</t>
  </si>
  <si>
    <t>Moved to a start in June 2025</t>
  </si>
  <si>
    <t>Council Research and Monitoring Plan</t>
  </si>
  <si>
    <t>OST presentation relating to AM 46 (timing captured in AM 46 time slot above)</t>
  </si>
  <si>
    <t>Timeline depends on availability of permit data.   over timeline for permit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</si>
</sst>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
      <b/>
      <sz val="12"/>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64">
    <border>
      <left/>
      <right/>
      <top/>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indexed="64"/>
      </top>
      <bottom style="thin">
        <color indexed="64"/>
      </bottom>
      <diagonal/>
    </border>
    <border>
      <left style="medium">
        <color rgb="FF000000"/>
      </left>
      <right/>
      <top style="medium">
        <color indexed="64"/>
      </top>
      <bottom style="thin">
        <color indexed="6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indexed="64"/>
      </bottom>
      <diagonal/>
    </border>
    <border>
      <left/>
      <right/>
      <top style="thin">
        <color indexed="64"/>
      </top>
      <bottom style="medium">
        <color rgb="FF000000"/>
      </bottom>
      <diagonal/>
    </border>
    <border>
      <left/>
      <right style="medium">
        <color rgb="FF000000"/>
      </right>
      <top style="medium">
        <color rgb="FF000000"/>
      </top>
      <bottom/>
      <diagonal/>
    </border>
    <border>
      <left/>
      <right style="medium">
        <color indexed="64"/>
      </right>
      <top style="thin">
        <color indexed="64"/>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indexed="64"/>
      </right>
      <top style="thin">
        <color indexed="64"/>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medium">
        <color rgb="FF000000"/>
      </bottom>
      <diagonal/>
    </border>
    <border>
      <left style="thin">
        <color indexed="64"/>
      </left>
      <right/>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indexed="64"/>
      </bottom>
      <diagonal/>
    </border>
    <border>
      <left style="thin">
        <color indexed="64"/>
      </left>
      <right/>
      <top/>
      <bottom/>
      <diagonal/>
    </border>
    <border>
      <left/>
      <right style="medium">
        <color rgb="FF000000"/>
      </right>
      <top/>
      <bottom style="medium">
        <color indexed="64"/>
      </bottom>
      <diagonal/>
    </border>
    <border>
      <left/>
      <right style="medium">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indexed="64"/>
      </top>
      <bottom style="medium">
        <color indexed="64"/>
      </bottom>
      <diagonal/>
    </border>
    <border>
      <left/>
      <right style="medium">
        <color rgb="FF000000"/>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thin">
        <color rgb="FF000000"/>
      </top>
      <bottom style="thin">
        <color rgb="FF000000"/>
      </bottom>
      <diagonal/>
    </border>
  </borders>
  <cellStyleXfs count="1">
    <xf numFmtId="0" fontId="0" fillId="0" borderId="0"/>
  </cellStyleXfs>
  <cellXfs count="163">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2" xfId="0" applyFont="1" applyFill="1"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8" xfId="0" applyFont="1" applyFill="1" applyBorder="1"/>
    <xf numFmtId="164" fontId="1" fillId="2" borderId="9" xfId="0" applyNumberFormat="1" applyFont="1" applyFill="1" applyBorder="1"/>
    <xf numFmtId="0" fontId="1" fillId="2" borderId="16" xfId="0" applyFont="1" applyFill="1" applyBorder="1"/>
    <xf numFmtId="164" fontId="1" fillId="2" borderId="10" xfId="0" applyNumberFormat="1" applyFont="1" applyFill="1" applyBorder="1"/>
    <xf numFmtId="0" fontId="1" fillId="10" borderId="15" xfId="0" applyFont="1" applyFill="1" applyBorder="1"/>
    <xf numFmtId="0" fontId="0" fillId="10" borderId="0" xfId="0" applyFill="1"/>
    <xf numFmtId="0" fontId="0" fillId="10" borderId="5" xfId="0" applyFill="1" applyBorder="1"/>
    <xf numFmtId="0" fontId="1" fillId="10" borderId="14" xfId="0" applyFont="1" applyFill="1" applyBorder="1"/>
    <xf numFmtId="0" fontId="0" fillId="0" borderId="18" xfId="0" applyBorder="1"/>
    <xf numFmtId="0" fontId="1" fillId="4" borderId="18" xfId="0" applyFont="1" applyFill="1" applyBorder="1" applyAlignment="1">
      <alignment horizontal="center"/>
    </xf>
    <xf numFmtId="0" fontId="1" fillId="10" borderId="19" xfId="0" applyFont="1" applyFill="1" applyBorder="1" applyAlignment="1">
      <alignment horizontal="center"/>
    </xf>
    <xf numFmtId="164" fontId="0" fillId="0" borderId="4" xfId="0" applyNumberFormat="1" applyBorder="1" applyAlignment="1">
      <alignment horizontal="right"/>
    </xf>
    <xf numFmtId="17" fontId="0" fillId="0" borderId="4" xfId="0" applyNumberFormat="1" applyBorder="1"/>
    <xf numFmtId="0" fontId="1" fillId="3" borderId="11" xfId="0" applyFont="1" applyFill="1" applyBorder="1"/>
    <xf numFmtId="0" fontId="0" fillId="3" borderId="12" xfId="0" applyFill="1" applyBorder="1"/>
    <xf numFmtId="0" fontId="0" fillId="3" borderId="13" xfId="0" applyFill="1" applyBorder="1"/>
    <xf numFmtId="0" fontId="0" fillId="0" borderId="4" xfId="0" applyBorder="1" applyAlignment="1">
      <alignment horizontal="right"/>
    </xf>
    <xf numFmtId="0" fontId="1" fillId="9" borderId="12"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20" xfId="0" applyBorder="1"/>
    <xf numFmtId="0" fontId="1" fillId="5" borderId="26" xfId="0" applyFont="1" applyFill="1" applyBorder="1" applyAlignment="1">
      <alignment horizontal="center"/>
    </xf>
    <xf numFmtId="0" fontId="1" fillId="5" borderId="27" xfId="0" applyFont="1" applyFill="1" applyBorder="1" applyAlignment="1">
      <alignment horizontal="center"/>
    </xf>
    <xf numFmtId="164" fontId="1" fillId="2" borderId="24" xfId="0" applyNumberFormat="1" applyFont="1" applyFill="1" applyBorder="1"/>
    <xf numFmtId="0" fontId="0" fillId="0" borderId="25" xfId="0" applyBorder="1"/>
    <xf numFmtId="0" fontId="5" fillId="9" borderId="28" xfId="0" applyFont="1" applyFill="1" applyBorder="1"/>
    <xf numFmtId="0" fontId="0" fillId="10" borderId="29" xfId="0" applyFill="1" applyBorder="1"/>
    <xf numFmtId="0" fontId="0" fillId="5" borderId="30" xfId="0" applyFill="1" applyBorder="1"/>
    <xf numFmtId="0" fontId="4" fillId="0" borderId="0" xfId="0" applyFont="1" applyAlignment="1">
      <alignment horizontal="center" vertical="center"/>
    </xf>
    <xf numFmtId="0" fontId="1" fillId="10" borderId="0" xfId="0" applyFont="1" applyFill="1"/>
    <xf numFmtId="0" fontId="0" fillId="4" borderId="25" xfId="0" applyFill="1" applyBorder="1" applyAlignment="1">
      <alignment horizontal="center" vertical="center"/>
    </xf>
    <xf numFmtId="0" fontId="0" fillId="8" borderId="7" xfId="0" applyFill="1" applyBorder="1" applyAlignment="1">
      <alignment horizontal="center" vertical="center"/>
    </xf>
    <xf numFmtId="0" fontId="0" fillId="3" borderId="25" xfId="0" applyFill="1" applyBorder="1" applyAlignment="1">
      <alignment horizontal="center" vertical="center"/>
    </xf>
    <xf numFmtId="0" fontId="5" fillId="0" borderId="25" xfId="0" applyFont="1" applyBorder="1"/>
    <xf numFmtId="0" fontId="0" fillId="4" borderId="25" xfId="0" applyFill="1" applyBorder="1" applyAlignment="1">
      <alignment horizontal="center"/>
    </xf>
    <xf numFmtId="0" fontId="1" fillId="9" borderId="28" xfId="0" applyFont="1" applyFill="1" applyBorder="1" applyAlignment="1">
      <alignment horizontal="center" vertical="center"/>
    </xf>
    <xf numFmtId="0" fontId="1" fillId="4" borderId="25" xfId="0" applyFont="1" applyFill="1" applyBorder="1" applyAlignment="1">
      <alignment horizontal="center"/>
    </xf>
    <xf numFmtId="0" fontId="1" fillId="0" borderId="25" xfId="0" applyFont="1" applyBorder="1" applyAlignment="1">
      <alignment horizontal="center"/>
    </xf>
    <xf numFmtId="0" fontId="1" fillId="5" borderId="30" xfId="0" applyFont="1" applyFill="1" applyBorder="1" applyAlignment="1">
      <alignment horizontal="center"/>
    </xf>
    <xf numFmtId="0" fontId="0" fillId="4" borderId="17" xfId="0" applyFill="1" applyBorder="1" applyAlignment="1">
      <alignment horizontal="center"/>
    </xf>
    <xf numFmtId="164" fontId="1" fillId="2" borderId="31" xfId="0" applyNumberFormat="1" applyFont="1" applyFill="1" applyBorder="1" applyAlignment="1">
      <alignment horizontal="center"/>
    </xf>
    <xf numFmtId="164" fontId="1" fillId="2" borderId="32" xfId="0" applyNumberFormat="1" applyFont="1" applyFill="1" applyBorder="1" applyAlignment="1">
      <alignment horizontal="center"/>
    </xf>
    <xf numFmtId="0" fontId="0" fillId="4" borderId="20" xfId="0" applyFill="1" applyBorder="1" applyAlignment="1">
      <alignment horizontal="center" vertical="center"/>
    </xf>
    <xf numFmtId="0" fontId="0" fillId="3" borderId="25" xfId="0" applyFill="1" applyBorder="1" applyAlignment="1">
      <alignment horizontal="center"/>
    </xf>
    <xf numFmtId="0" fontId="1" fillId="10" borderId="33" xfId="0" applyFont="1" applyFill="1" applyBorder="1" applyAlignment="1">
      <alignment horizontal="center"/>
    </xf>
    <xf numFmtId="0" fontId="0" fillId="13" borderId="0" xfId="0" applyFill="1" applyAlignment="1">
      <alignment horizontal="center"/>
    </xf>
    <xf numFmtId="0" fontId="0" fillId="13" borderId="0" xfId="0" applyFill="1"/>
    <xf numFmtId="0" fontId="0" fillId="0" borderId="34" xfId="0" applyBorder="1"/>
    <xf numFmtId="0" fontId="0" fillId="0" borderId="18" xfId="0" applyBorder="1" applyAlignment="1">
      <alignment horizontal="center" vertical="center"/>
    </xf>
    <xf numFmtId="0" fontId="0" fillId="0" borderId="35" xfId="0" applyBorder="1" applyAlignment="1">
      <alignment horizontal="center"/>
    </xf>
    <xf numFmtId="0" fontId="0" fillId="0" borderId="35" xfId="0" applyBorder="1" applyAlignment="1">
      <alignment horizontal="center" vertical="center"/>
    </xf>
    <xf numFmtId="0" fontId="0" fillId="0" borderId="36" xfId="0" applyBorder="1"/>
    <xf numFmtId="17" fontId="0" fillId="0" borderId="4" xfId="0" applyNumberFormat="1" applyBorder="1" applyAlignment="1">
      <alignment horizontal="right"/>
    </xf>
    <xf numFmtId="0" fontId="0" fillId="0" borderId="8" xfId="0" applyBorder="1" applyAlignment="1">
      <alignment horizontal="right"/>
    </xf>
    <xf numFmtId="0" fontId="0" fillId="0" borderId="9" xfId="0" applyBorder="1"/>
    <xf numFmtId="0" fontId="0" fillId="0" borderId="8" xfId="0" applyBorder="1"/>
    <xf numFmtId="164" fontId="1" fillId="2" borderId="37" xfId="0" applyNumberFormat="1" applyFont="1" applyFill="1" applyBorder="1" applyAlignment="1">
      <alignment horizontal="center"/>
    </xf>
    <xf numFmtId="0" fontId="1" fillId="0" borderId="0" xfId="0" applyFont="1" applyAlignment="1">
      <alignment horizontal="center" vertical="center"/>
    </xf>
    <xf numFmtId="0" fontId="1" fillId="10" borderId="38" xfId="0" applyFont="1" applyFill="1" applyBorder="1" applyAlignment="1">
      <alignment horizontal="center"/>
    </xf>
    <xf numFmtId="0" fontId="0" fillId="3" borderId="20" xfId="0" applyFill="1" applyBorder="1" applyAlignment="1">
      <alignment horizontal="center"/>
    </xf>
    <xf numFmtId="0" fontId="1" fillId="10" borderId="40" xfId="0" applyFont="1" applyFill="1" applyBorder="1" applyAlignment="1">
      <alignment horizontal="center"/>
    </xf>
    <xf numFmtId="0" fontId="3" fillId="0" borderId="25" xfId="0" applyFont="1" applyBorder="1"/>
    <xf numFmtId="0" fontId="0" fillId="3" borderId="20" xfId="0" applyFill="1" applyBorder="1" applyAlignment="1">
      <alignment horizontal="center" vertical="center"/>
    </xf>
    <xf numFmtId="0" fontId="0" fillId="11" borderId="21" xfId="0" applyFill="1" applyBorder="1"/>
    <xf numFmtId="0" fontId="1" fillId="11" borderId="22" xfId="0" applyFont="1" applyFill="1" applyBorder="1" applyAlignment="1">
      <alignment horizontal="center"/>
    </xf>
    <xf numFmtId="0" fontId="1" fillId="11" borderId="21" xfId="0" applyFont="1" applyFill="1" applyBorder="1" applyAlignment="1">
      <alignment horizontal="center"/>
    </xf>
    <xf numFmtId="0" fontId="1" fillId="4" borderId="39" xfId="0" applyFont="1" applyFill="1" applyBorder="1" applyAlignment="1">
      <alignment horizontal="center"/>
    </xf>
    <xf numFmtId="0" fontId="1" fillId="4" borderId="20" xfId="0" applyFont="1" applyFill="1" applyBorder="1" applyAlignment="1">
      <alignment horizontal="center"/>
    </xf>
    <xf numFmtId="0" fontId="0" fillId="0" borderId="25" xfId="0" applyBorder="1" applyAlignment="1">
      <alignment horizontal="center"/>
    </xf>
    <xf numFmtId="0" fontId="1" fillId="5" borderId="0" xfId="0" applyFont="1" applyFill="1" applyAlignment="1">
      <alignment horizontal="center"/>
    </xf>
    <xf numFmtId="164" fontId="1" fillId="2" borderId="41" xfId="0" applyNumberFormat="1" applyFont="1" applyFill="1" applyBorder="1" applyAlignment="1">
      <alignment horizontal="center"/>
    </xf>
    <xf numFmtId="164" fontId="1" fillId="2" borderId="42" xfId="0" applyNumberFormat="1" applyFont="1" applyFill="1" applyBorder="1" applyAlignment="1">
      <alignment horizontal="center"/>
    </xf>
    <xf numFmtId="0" fontId="1" fillId="9" borderId="43" xfId="0" applyFont="1" applyFill="1" applyBorder="1" applyAlignment="1">
      <alignment horizontal="center" vertical="center"/>
    </xf>
    <xf numFmtId="0" fontId="1" fillId="11" borderId="23" xfId="0" applyFont="1" applyFill="1" applyBorder="1" applyAlignment="1">
      <alignment horizontal="center"/>
    </xf>
    <xf numFmtId="0" fontId="0" fillId="4" borderId="18" xfId="0" applyFill="1" applyBorder="1" applyAlignment="1">
      <alignment horizontal="center" vertical="center"/>
    </xf>
    <xf numFmtId="0" fontId="0" fillId="0" borderId="17" xfId="0" applyBorder="1"/>
    <xf numFmtId="0" fontId="1" fillId="5" borderId="20" xfId="0" applyFont="1" applyFill="1" applyBorder="1" applyAlignment="1">
      <alignment horizontal="center"/>
    </xf>
    <xf numFmtId="0" fontId="0" fillId="0" borderId="44" xfId="0" applyBorder="1" applyAlignment="1">
      <alignment horizontal="center"/>
    </xf>
    <xf numFmtId="0" fontId="0" fillId="0" borderId="35" xfId="0" applyBorder="1"/>
    <xf numFmtId="0" fontId="0" fillId="4" borderId="35" xfId="0" applyFill="1" applyBorder="1" applyAlignment="1">
      <alignment horizontal="center" vertical="center"/>
    </xf>
    <xf numFmtId="0" fontId="0" fillId="3" borderId="45" xfId="0" applyFill="1" applyBorder="1" applyAlignment="1">
      <alignment horizontal="center"/>
    </xf>
    <xf numFmtId="0" fontId="0" fillId="0" borderId="45" xfId="0" applyBorder="1" applyAlignment="1">
      <alignment horizontal="center" vertical="center"/>
    </xf>
    <xf numFmtId="0" fontId="7" fillId="0" borderId="20" xfId="0" applyFont="1" applyBorder="1" applyAlignment="1">
      <alignment horizontal="center" vertical="center"/>
    </xf>
    <xf numFmtId="0" fontId="7" fillId="4" borderId="0" xfId="0" applyFont="1" applyFill="1" applyAlignment="1">
      <alignment horizontal="center" vertical="center"/>
    </xf>
    <xf numFmtId="164" fontId="1" fillId="2" borderId="3" xfId="0" applyNumberFormat="1" applyFont="1" applyFill="1" applyBorder="1"/>
    <xf numFmtId="0" fontId="0" fillId="5" borderId="46" xfId="0" applyFill="1" applyBorder="1"/>
    <xf numFmtId="0" fontId="1" fillId="9" borderId="47" xfId="0" applyFont="1" applyFill="1" applyBorder="1"/>
    <xf numFmtId="0" fontId="0" fillId="6" borderId="34" xfId="0" applyFill="1" applyBorder="1"/>
    <xf numFmtId="0" fontId="1" fillId="11" borderId="48" xfId="0" applyFont="1" applyFill="1" applyBorder="1"/>
    <xf numFmtId="0" fontId="1" fillId="10" borderId="49" xfId="0" applyFont="1" applyFill="1" applyBorder="1"/>
    <xf numFmtId="0" fontId="4" fillId="12" borderId="49" xfId="0" applyFont="1" applyFill="1" applyBorder="1"/>
    <xf numFmtId="0" fontId="4" fillId="0" borderId="50" xfId="0" applyFont="1" applyBorder="1"/>
    <xf numFmtId="0" fontId="0" fillId="0" borderId="51" xfId="0" applyBorder="1"/>
    <xf numFmtId="164" fontId="1" fillId="2" borderId="4" xfId="0" applyNumberFormat="1" applyFont="1" applyFill="1" applyBorder="1"/>
    <xf numFmtId="0" fontId="1" fillId="5" borderId="52" xfId="0" applyFont="1" applyFill="1" applyBorder="1"/>
    <xf numFmtId="0" fontId="0" fillId="9" borderId="47" xfId="0" applyFill="1" applyBorder="1"/>
    <xf numFmtId="0" fontId="0" fillId="11" borderId="53" xfId="0" applyFill="1" applyBorder="1"/>
    <xf numFmtId="0" fontId="1" fillId="5" borderId="48" xfId="0" applyFont="1" applyFill="1" applyBorder="1"/>
    <xf numFmtId="0" fontId="1" fillId="0" borderId="34" xfId="0" applyFont="1" applyBorder="1" applyAlignment="1">
      <alignment vertical="center" wrapText="1"/>
    </xf>
    <xf numFmtId="0" fontId="0" fillId="5" borderId="12" xfId="0" applyFill="1" applyBorder="1"/>
    <xf numFmtId="0" fontId="0" fillId="15" borderId="0" xfId="0" applyFill="1"/>
    <xf numFmtId="0" fontId="0" fillId="16" borderId="0" xfId="0" applyFill="1"/>
    <xf numFmtId="0" fontId="0" fillId="5" borderId="54" xfId="0" applyFill="1" applyBorder="1"/>
    <xf numFmtId="0" fontId="0" fillId="4" borderId="7" xfId="0" applyFill="1" applyBorder="1" applyAlignment="1">
      <alignment horizontal="center" vertical="center"/>
    </xf>
    <xf numFmtId="0" fontId="0" fillId="0" borderId="55" xfId="0" applyBorder="1"/>
    <xf numFmtId="0" fontId="0" fillId="0" borderId="56" xfId="0" applyBorder="1"/>
    <xf numFmtId="0" fontId="0" fillId="8" borderId="57" xfId="0" applyFill="1" applyBorder="1" applyAlignment="1">
      <alignment horizontal="center" vertical="center"/>
    </xf>
    <xf numFmtId="0" fontId="0" fillId="0" borderId="9" xfId="0" applyBorder="1" applyAlignment="1">
      <alignment horizontal="right"/>
    </xf>
    <xf numFmtId="164" fontId="1" fillId="2" borderId="58" xfId="0" applyNumberFormat="1" applyFont="1" applyFill="1" applyBorder="1" applyAlignment="1">
      <alignment horizontal="center"/>
    </xf>
    <xf numFmtId="0" fontId="0" fillId="13" borderId="25" xfId="0" applyFill="1" applyBorder="1" applyAlignment="1">
      <alignment horizontal="center"/>
    </xf>
    <xf numFmtId="0" fontId="1" fillId="0" borderId="25" xfId="0" applyFont="1" applyBorder="1"/>
    <xf numFmtId="0" fontId="1" fillId="5" borderId="25" xfId="0" applyFont="1" applyFill="1" applyBorder="1" applyAlignment="1">
      <alignment horizontal="center"/>
    </xf>
    <xf numFmtId="0" fontId="1" fillId="3" borderId="25" xfId="0" applyFont="1" applyFill="1" applyBorder="1" applyAlignment="1">
      <alignment horizontal="center"/>
    </xf>
    <xf numFmtId="0" fontId="1" fillId="10" borderId="59" xfId="0" applyFont="1" applyFill="1" applyBorder="1" applyAlignment="1">
      <alignment horizontal="center"/>
    </xf>
    <xf numFmtId="0" fontId="1" fillId="15" borderId="0" xfId="0" applyFont="1" applyFill="1"/>
    <xf numFmtId="0" fontId="0" fillId="17" borderId="60" xfId="0" applyFill="1" applyBorder="1"/>
    <xf numFmtId="0" fontId="0" fillId="0" borderId="20" xfId="0" applyBorder="1" applyAlignment="1">
      <alignment horizontal="center" vertical="center"/>
    </xf>
    <xf numFmtId="0" fontId="1" fillId="4" borderId="61" xfId="0" applyFont="1" applyFill="1" applyBorder="1" applyAlignment="1">
      <alignment horizontal="center"/>
    </xf>
    <xf numFmtId="0" fontId="1" fillId="4" borderId="62" xfId="0" applyFont="1" applyFill="1" applyBorder="1" applyAlignment="1">
      <alignment horizontal="center"/>
    </xf>
    <xf numFmtId="0" fontId="0" fillId="4" borderId="18" xfId="0" applyFill="1" applyBorder="1" applyAlignment="1">
      <alignment horizontal="center"/>
    </xf>
    <xf numFmtId="0" fontId="0" fillId="5" borderId="61" xfId="0" applyFill="1" applyBorder="1"/>
    <xf numFmtId="0" fontId="3" fillId="12" borderId="44" xfId="0" applyFont="1" applyFill="1" applyBorder="1"/>
    <xf numFmtId="164" fontId="1" fillId="12" borderId="44" xfId="0" applyNumberFormat="1" applyFont="1" applyFill="1" applyBorder="1" applyAlignment="1">
      <alignment horizontal="center"/>
    </xf>
    <xf numFmtId="164" fontId="1" fillId="12" borderId="35" xfId="0" applyNumberFormat="1" applyFont="1" applyFill="1" applyBorder="1" applyAlignment="1">
      <alignment horizontal="center"/>
    </xf>
    <xf numFmtId="164" fontId="1" fillId="12" borderId="45" xfId="0" applyNumberFormat="1" applyFont="1" applyFill="1" applyBorder="1" applyAlignment="1">
      <alignment horizontal="center"/>
    </xf>
    <xf numFmtId="0" fontId="0" fillId="10" borderId="28" xfId="0" applyFill="1" applyBorder="1"/>
    <xf numFmtId="0" fontId="1" fillId="10" borderId="28" xfId="0" applyFont="1" applyFill="1" applyBorder="1" applyAlignment="1">
      <alignment horizontal="center"/>
    </xf>
    <xf numFmtId="0" fontId="1" fillId="14" borderId="12" xfId="0" applyFont="1" applyFill="1" applyBorder="1" applyAlignment="1">
      <alignment horizontal="center"/>
    </xf>
    <xf numFmtId="0" fontId="1" fillId="14" borderId="28" xfId="0" applyFont="1" applyFill="1" applyBorder="1" applyAlignment="1">
      <alignment horizontal="center"/>
    </xf>
    <xf numFmtId="0" fontId="1" fillId="4" borderId="57" xfId="0" applyFont="1" applyFill="1" applyBorder="1" applyAlignment="1">
      <alignment horizontal="center" vertical="center"/>
    </xf>
    <xf numFmtId="0" fontId="1" fillId="14" borderId="63" xfId="0" applyFont="1" applyFill="1" applyBorder="1" applyAlignment="1">
      <alignment horizontal="center"/>
    </xf>
    <xf numFmtId="0" fontId="0" fillId="0" borderId="20" xfId="0" applyBorder="1" applyAlignment="1">
      <alignment horizontal="center"/>
    </xf>
    <xf numFmtId="0" fontId="1" fillId="18" borderId="25" xfId="0" applyFont="1" applyFill="1" applyBorder="1" applyAlignment="1">
      <alignment horizontal="center"/>
    </xf>
    <xf numFmtId="0" fontId="1" fillId="8" borderId="0" xfId="0" applyFont="1" applyFill="1" applyAlignment="1">
      <alignment horizontal="center"/>
    </xf>
    <xf numFmtId="0" fontId="1" fillId="7" borderId="6"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2" borderId="23" xfId="0" applyFont="1" applyFill="1" applyBorder="1" applyAlignment="1">
      <alignment horizontal="center"/>
    </xf>
    <xf numFmtId="0" fontId="1" fillId="18"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xf>
    <xf numFmtId="0" fontId="0" fillId="4" borderId="0" xfId="0" applyFill="1" applyBorder="1" applyAlignment="1">
      <alignment horizontal="center"/>
    </xf>
    <xf numFmtId="0" fontId="1" fillId="4" borderId="18" xfId="0" applyFont="1" applyFill="1" applyBorder="1" applyAlignment="1">
      <alignment horizontal="center" vertic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33CC"/>
      <color rgb="FFFF0066"/>
      <color rgb="FF05EBE6"/>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9" t="s">
        <v>2</v>
      </c>
      <c r="J4" s="9"/>
      <c r="K4" s="9"/>
      <c r="L4" s="9"/>
      <c r="M4" s="10" t="s">
        <v>3</v>
      </c>
      <c r="N4" s="10" t="s">
        <v>4</v>
      </c>
    </row>
    <row r="5" spans="9:14" x14ac:dyDescent="0.35">
      <c r="I5" t="s">
        <v>5</v>
      </c>
      <c r="M5" s="6">
        <v>0.5</v>
      </c>
      <c r="N5" s="1" t="s">
        <v>6</v>
      </c>
    </row>
    <row r="6" spans="9:14" x14ac:dyDescent="0.35">
      <c r="I6" t="s">
        <v>7</v>
      </c>
      <c r="M6" s="7">
        <v>1</v>
      </c>
      <c r="N6" s="1" t="s">
        <v>8</v>
      </c>
    </row>
    <row r="7" spans="9:14" x14ac:dyDescent="0.35">
      <c r="I7" t="s">
        <v>9</v>
      </c>
      <c r="M7" s="7">
        <v>1</v>
      </c>
      <c r="N7" s="1" t="s">
        <v>8</v>
      </c>
    </row>
    <row r="8" spans="9:14" x14ac:dyDescent="0.35">
      <c r="I8" t="s">
        <v>10</v>
      </c>
      <c r="M8" s="6">
        <v>0.5</v>
      </c>
      <c r="N8" s="1" t="s">
        <v>6</v>
      </c>
    </row>
    <row r="9" spans="9:14" x14ac:dyDescent="0.35">
      <c r="I9" t="s">
        <v>11</v>
      </c>
      <c r="M9" s="6">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F60"/>
  <sheetViews>
    <sheetView tabSelected="1" zoomScale="80" zoomScaleNormal="80" workbookViewId="0">
      <selection activeCell="M41" sqref="M41"/>
    </sheetView>
  </sheetViews>
  <sheetFormatPr defaultRowHeight="15.5" x14ac:dyDescent="0.35"/>
  <cols>
    <col min="1" max="1" width="10.83203125" bestFit="1" customWidth="1"/>
    <col min="2" max="2" width="23.5" customWidth="1"/>
    <col min="3" max="3" width="76.75" bestFit="1" customWidth="1"/>
    <col min="4" max="4" width="23.83203125" bestFit="1" customWidth="1"/>
  </cols>
  <sheetData>
    <row r="1" spans="1:21" ht="16" thickBot="1" x14ac:dyDescent="0.4">
      <c r="B1" s="2" t="s">
        <v>156</v>
      </c>
      <c r="E1" s="2" t="s">
        <v>164</v>
      </c>
    </row>
    <row r="2" spans="1:21" s="2" customFormat="1" ht="16" thickBot="1" x14ac:dyDescent="0.4">
      <c r="A2" s="22"/>
      <c r="B2" s="20"/>
      <c r="C2" s="4"/>
      <c r="D2" s="155"/>
      <c r="E2" s="156"/>
      <c r="F2" s="156"/>
      <c r="G2" s="156"/>
      <c r="H2" s="156"/>
      <c r="I2" s="156"/>
      <c r="J2" s="156"/>
      <c r="K2" s="156"/>
      <c r="L2" s="157"/>
      <c r="O2" s="18"/>
      <c r="P2" s="19" t="s">
        <v>12</v>
      </c>
      <c r="Q2"/>
      <c r="R2"/>
      <c r="S2"/>
      <c r="T2"/>
      <c r="U2"/>
    </row>
    <row r="3" spans="1:21" s="3" customFormat="1" ht="16" thickBot="1" x14ac:dyDescent="0.4">
      <c r="A3" s="23"/>
      <c r="B3" s="113" t="s">
        <v>13</v>
      </c>
      <c r="C3" s="104" t="s">
        <v>14</v>
      </c>
      <c r="D3" s="43" t="s">
        <v>15</v>
      </c>
      <c r="E3" s="128">
        <v>45717</v>
      </c>
      <c r="F3" s="90">
        <v>45809</v>
      </c>
      <c r="G3" s="90">
        <v>45901</v>
      </c>
      <c r="H3" s="91">
        <v>45992</v>
      </c>
      <c r="I3" s="60">
        <v>46083</v>
      </c>
      <c r="J3" s="76">
        <v>46176</v>
      </c>
      <c r="K3" s="76">
        <v>46269</v>
      </c>
      <c r="L3" s="61">
        <v>46361</v>
      </c>
      <c r="O3" s="17"/>
      <c r="P3" s="3" t="s">
        <v>16</v>
      </c>
      <c r="Q3"/>
      <c r="R3"/>
      <c r="S3"/>
      <c r="T3"/>
      <c r="U3"/>
    </row>
    <row r="4" spans="1:21" x14ac:dyDescent="0.35">
      <c r="A4" s="12" t="s">
        <v>17</v>
      </c>
      <c r="B4" s="115"/>
      <c r="C4" s="106" t="s">
        <v>26</v>
      </c>
      <c r="D4" s="45"/>
      <c r="E4" s="55">
        <v>0</v>
      </c>
      <c r="F4" s="37">
        <v>0</v>
      </c>
      <c r="G4" s="37">
        <v>0</v>
      </c>
      <c r="H4" s="37">
        <v>0</v>
      </c>
      <c r="I4" s="55">
        <v>0</v>
      </c>
      <c r="J4" s="37">
        <v>0</v>
      </c>
      <c r="K4" s="37">
        <v>0</v>
      </c>
      <c r="L4" s="92">
        <v>0</v>
      </c>
      <c r="O4" s="66"/>
      <c r="P4" s="2" t="s">
        <v>115</v>
      </c>
    </row>
    <row r="5" spans="1:21" x14ac:dyDescent="0.35">
      <c r="A5" s="120"/>
      <c r="B5" s="67" t="s">
        <v>143</v>
      </c>
      <c r="C5" s="67" t="s">
        <v>28</v>
      </c>
      <c r="D5" s="44" t="s">
        <v>29</v>
      </c>
      <c r="E5" s="44"/>
      <c r="G5" s="123" t="s">
        <v>124</v>
      </c>
      <c r="H5" s="126" t="s">
        <v>24</v>
      </c>
      <c r="I5" s="123" t="s">
        <v>24</v>
      </c>
      <c r="J5" s="51" t="s">
        <v>25</v>
      </c>
      <c r="K5" s="6" t="s">
        <v>24</v>
      </c>
      <c r="L5" s="149" t="s">
        <v>20</v>
      </c>
      <c r="M5" s="77"/>
      <c r="R5" s="77" t="s">
        <v>142</v>
      </c>
    </row>
    <row r="6" spans="1:21" x14ac:dyDescent="0.35">
      <c r="A6" s="134"/>
      <c r="B6" s="67" t="s">
        <v>21</v>
      </c>
      <c r="C6" s="67" t="s">
        <v>22</v>
      </c>
      <c r="D6" s="44" t="s">
        <v>23</v>
      </c>
      <c r="E6" s="50" t="s">
        <v>24</v>
      </c>
      <c r="F6" s="13" t="s">
        <v>24</v>
      </c>
      <c r="G6" s="14" t="s">
        <v>25</v>
      </c>
      <c r="H6" s="94" t="s">
        <v>24</v>
      </c>
      <c r="I6" s="11" t="s">
        <v>20</v>
      </c>
      <c r="J6" s="2"/>
      <c r="L6" s="40"/>
    </row>
    <row r="7" spans="1:21" x14ac:dyDescent="0.35">
      <c r="A7" s="120"/>
      <c r="B7" s="67" t="s">
        <v>31</v>
      </c>
      <c r="C7" s="107" t="s">
        <v>32</v>
      </c>
      <c r="D7" s="44" t="s">
        <v>33</v>
      </c>
      <c r="E7" s="50" t="s">
        <v>24</v>
      </c>
      <c r="F7" s="14" t="s">
        <v>25</v>
      </c>
      <c r="G7" s="6" t="s">
        <v>24</v>
      </c>
      <c r="H7" s="38" t="s">
        <v>20</v>
      </c>
      <c r="I7" s="44"/>
      <c r="J7" s="2"/>
      <c r="K7" s="2"/>
      <c r="L7" s="40"/>
    </row>
    <row r="8" spans="1:21" x14ac:dyDescent="0.35">
      <c r="A8" s="120"/>
      <c r="B8" s="67" t="s">
        <v>131</v>
      </c>
      <c r="C8" s="67" t="s">
        <v>132</v>
      </c>
      <c r="D8" s="44" t="s">
        <v>18</v>
      </c>
      <c r="E8" s="129" t="s">
        <v>34</v>
      </c>
      <c r="F8" s="13" t="s">
        <v>124</v>
      </c>
      <c r="G8" s="6" t="s">
        <v>24</v>
      </c>
      <c r="H8" s="62" t="s">
        <v>24</v>
      </c>
      <c r="I8" s="13" t="s">
        <v>25</v>
      </c>
      <c r="J8" s="11" t="s">
        <v>20</v>
      </c>
      <c r="K8" s="77"/>
      <c r="L8" s="40"/>
      <c r="M8" s="2"/>
    </row>
    <row r="9" spans="1:21" x14ac:dyDescent="0.35">
      <c r="A9" s="120"/>
      <c r="B9" s="67" t="s">
        <v>133</v>
      </c>
      <c r="C9" s="67" t="s">
        <v>134</v>
      </c>
      <c r="D9" s="44" t="s">
        <v>18</v>
      </c>
      <c r="E9" s="88"/>
      <c r="F9" s="15"/>
      <c r="G9" s="1"/>
      <c r="H9" s="68"/>
      <c r="I9" s="15"/>
      <c r="J9" s="77"/>
      <c r="K9" s="13" t="s">
        <v>124</v>
      </c>
      <c r="L9" s="7" t="s">
        <v>24</v>
      </c>
      <c r="M9" s="50" t="s">
        <v>24</v>
      </c>
      <c r="N9" s="14" t="s">
        <v>25</v>
      </c>
      <c r="O9" s="6" t="s">
        <v>24</v>
      </c>
      <c r="P9" s="11" t="s">
        <v>20</v>
      </c>
    </row>
    <row r="10" spans="1:21" x14ac:dyDescent="0.35">
      <c r="A10" s="134"/>
      <c r="B10" s="67" t="s">
        <v>143</v>
      </c>
      <c r="C10" s="67" t="s">
        <v>116</v>
      </c>
      <c r="D10" s="44" t="s">
        <v>23</v>
      </c>
      <c r="E10" s="50" t="s">
        <v>124</v>
      </c>
      <c r="F10" s="6" t="s">
        <v>25</v>
      </c>
      <c r="G10" s="13" t="s">
        <v>20</v>
      </c>
      <c r="H10" s="136"/>
      <c r="I10" s="15"/>
      <c r="J10" s="77"/>
      <c r="L10" s="40"/>
      <c r="M10" s="2" t="s">
        <v>147</v>
      </c>
    </row>
    <row r="11" spans="1:21" x14ac:dyDescent="0.35">
      <c r="A11" s="120"/>
      <c r="B11" s="67" t="s">
        <v>35</v>
      </c>
      <c r="C11" s="107" t="s">
        <v>137</v>
      </c>
      <c r="D11" s="44" t="s">
        <v>33</v>
      </c>
      <c r="E11" s="130"/>
      <c r="F11" s="7" t="s">
        <v>24</v>
      </c>
      <c r="G11" s="6" t="s">
        <v>24</v>
      </c>
      <c r="H11" s="14" t="s">
        <v>25</v>
      </c>
      <c r="I11" s="54" t="s">
        <v>24</v>
      </c>
      <c r="J11" s="103" t="s">
        <v>20</v>
      </c>
      <c r="K11" s="1"/>
      <c r="L11" s="102"/>
      <c r="M11" s="2"/>
      <c r="N11" s="2"/>
      <c r="O11" s="2"/>
    </row>
    <row r="12" spans="1:21" x14ac:dyDescent="0.35">
      <c r="A12" s="120"/>
      <c r="B12" s="67" t="s">
        <v>126</v>
      </c>
      <c r="C12" s="107" t="s">
        <v>127</v>
      </c>
      <c r="D12" s="44" t="s">
        <v>128</v>
      </c>
      <c r="E12" s="54" t="s">
        <v>129</v>
      </c>
      <c r="F12" s="6" t="s">
        <v>25</v>
      </c>
      <c r="G12" s="6" t="s">
        <v>24</v>
      </c>
      <c r="H12" s="38" t="s">
        <v>20</v>
      </c>
      <c r="I12" s="44"/>
      <c r="J12" s="77"/>
      <c r="L12" s="40"/>
      <c r="M12" s="2" t="s">
        <v>130</v>
      </c>
      <c r="N12" s="48"/>
    </row>
    <row r="13" spans="1:21" x14ac:dyDescent="0.35">
      <c r="A13" s="120"/>
      <c r="B13" s="67" t="s">
        <v>36</v>
      </c>
      <c r="C13" s="107" t="s">
        <v>37</v>
      </c>
      <c r="D13" s="44" t="s">
        <v>38</v>
      </c>
      <c r="E13" s="95"/>
      <c r="G13" s="6" t="s">
        <v>24</v>
      </c>
      <c r="H13" s="139" t="s">
        <v>124</v>
      </c>
      <c r="I13" s="7" t="s">
        <v>24</v>
      </c>
      <c r="J13" s="6" t="s">
        <v>24</v>
      </c>
      <c r="K13" s="14" t="s">
        <v>25</v>
      </c>
      <c r="L13" s="94" t="s">
        <v>24</v>
      </c>
      <c r="M13" s="11" t="s">
        <v>20</v>
      </c>
      <c r="N13" s="2" t="s">
        <v>170</v>
      </c>
    </row>
    <row r="14" spans="1:21" ht="16" thickBot="1" x14ac:dyDescent="0.4">
      <c r="A14" s="120"/>
      <c r="B14" s="67" t="s">
        <v>36</v>
      </c>
      <c r="C14" s="107" t="s">
        <v>157</v>
      </c>
      <c r="D14" s="44" t="s">
        <v>40</v>
      </c>
      <c r="E14" s="63" t="s">
        <v>124</v>
      </c>
      <c r="F14" s="6" t="s">
        <v>24</v>
      </c>
      <c r="G14" s="6" t="s">
        <v>24</v>
      </c>
      <c r="H14" s="82" t="s">
        <v>25</v>
      </c>
      <c r="I14" s="50" t="s">
        <v>24</v>
      </c>
      <c r="J14" s="11" t="s">
        <v>20</v>
      </c>
      <c r="K14" s="2"/>
      <c r="L14" s="40"/>
      <c r="M14" s="2" t="s">
        <v>130</v>
      </c>
    </row>
    <row r="15" spans="1:21" ht="16" thickBot="1" x14ac:dyDescent="0.4">
      <c r="A15" s="135"/>
      <c r="B15" s="116"/>
      <c r="C15" s="108" t="s">
        <v>41</v>
      </c>
      <c r="D15" s="83"/>
      <c r="E15" s="85">
        <v>3</v>
      </c>
      <c r="F15" s="84">
        <v>4.5</v>
      </c>
      <c r="G15" s="84">
        <v>5</v>
      </c>
      <c r="H15" s="84">
        <v>5.5</v>
      </c>
      <c r="I15" s="85">
        <v>3.5</v>
      </c>
      <c r="J15" s="84">
        <v>3</v>
      </c>
      <c r="K15" s="84">
        <v>2</v>
      </c>
      <c r="L15" s="93">
        <v>2</v>
      </c>
    </row>
    <row r="16" spans="1:21" x14ac:dyDescent="0.35">
      <c r="A16" s="24" t="s">
        <v>42</v>
      </c>
      <c r="B16" s="67" t="s">
        <v>43</v>
      </c>
      <c r="C16" s="71" t="s">
        <v>44</v>
      </c>
      <c r="D16" s="44" t="s">
        <v>30</v>
      </c>
      <c r="E16" s="57"/>
      <c r="F16" s="13" t="s">
        <v>124</v>
      </c>
      <c r="G16" s="14" t="s">
        <v>24</v>
      </c>
      <c r="H16" s="13" t="s">
        <v>24</v>
      </c>
      <c r="I16" s="52" t="s">
        <v>25</v>
      </c>
      <c r="J16" s="13" t="s">
        <v>24</v>
      </c>
      <c r="K16" s="11" t="s">
        <v>20</v>
      </c>
      <c r="L16" s="40"/>
      <c r="M16" s="2" t="s">
        <v>45</v>
      </c>
    </row>
    <row r="17" spans="1:214" x14ac:dyDescent="0.35">
      <c r="A17" s="49"/>
      <c r="B17" s="67" t="s">
        <v>27</v>
      </c>
      <c r="C17" s="67" t="s">
        <v>145</v>
      </c>
      <c r="D17" s="44" t="s">
        <v>146</v>
      </c>
      <c r="E17" s="129" t="s">
        <v>34</v>
      </c>
      <c r="F17" s="6" t="s">
        <v>46</v>
      </c>
      <c r="G17" s="65" t="s">
        <v>47</v>
      </c>
      <c r="H17" s="13" t="s">
        <v>124</v>
      </c>
      <c r="I17" s="63" t="s">
        <v>24</v>
      </c>
      <c r="J17" s="13" t="s">
        <v>24</v>
      </c>
      <c r="K17" s="14" t="s">
        <v>25</v>
      </c>
      <c r="L17" s="62" t="s">
        <v>24</v>
      </c>
      <c r="M17" s="11" t="s">
        <v>20</v>
      </c>
    </row>
    <row r="18" spans="1:214" x14ac:dyDescent="0.35">
      <c r="A18" s="25"/>
      <c r="B18" s="67" t="s">
        <v>27</v>
      </c>
      <c r="C18" s="67" t="s">
        <v>155</v>
      </c>
      <c r="D18" s="44" t="s">
        <v>23</v>
      </c>
      <c r="E18" s="95"/>
      <c r="G18" s="65" t="s">
        <v>34</v>
      </c>
      <c r="H18" s="151"/>
      <c r="I18" s="6" t="s">
        <v>46</v>
      </c>
      <c r="J18" s="13" t="s">
        <v>124</v>
      </c>
      <c r="K18" s="7" t="s">
        <v>24</v>
      </c>
      <c r="L18" s="94" t="s">
        <v>24</v>
      </c>
      <c r="M18" s="14" t="s">
        <v>25</v>
      </c>
      <c r="N18" s="13" t="s">
        <v>24</v>
      </c>
      <c r="O18" s="11" t="s">
        <v>20</v>
      </c>
      <c r="P18" s="2" t="s">
        <v>163</v>
      </c>
    </row>
    <row r="19" spans="1:214" x14ac:dyDescent="0.35">
      <c r="A19" s="25"/>
      <c r="B19" s="67" t="s">
        <v>27</v>
      </c>
      <c r="C19" s="67" t="s">
        <v>68</v>
      </c>
      <c r="D19" s="44" t="s">
        <v>29</v>
      </c>
      <c r="E19" s="88"/>
      <c r="F19" s="15"/>
      <c r="G19" s="1"/>
      <c r="H19" s="68"/>
      <c r="I19" s="59" t="s">
        <v>46</v>
      </c>
      <c r="J19" s="13" t="s">
        <v>124</v>
      </c>
      <c r="K19" s="7" t="s">
        <v>24</v>
      </c>
      <c r="L19" s="94" t="s">
        <v>24</v>
      </c>
      <c r="M19" s="14" t="s">
        <v>25</v>
      </c>
      <c r="N19" s="13" t="s">
        <v>24</v>
      </c>
      <c r="O19" s="11" t="s">
        <v>20</v>
      </c>
    </row>
    <row r="20" spans="1:214" x14ac:dyDescent="0.35">
      <c r="A20" s="25"/>
      <c r="B20" s="67" t="s">
        <v>27</v>
      </c>
      <c r="C20" s="67" t="s">
        <v>154</v>
      </c>
      <c r="D20" s="44" t="s">
        <v>29</v>
      </c>
      <c r="E20" s="88"/>
      <c r="F20" s="15"/>
      <c r="G20" s="1"/>
      <c r="H20" s="68"/>
      <c r="I20" s="95"/>
      <c r="J20" s="6" t="s">
        <v>46</v>
      </c>
      <c r="K20" s="13" t="s">
        <v>124</v>
      </c>
      <c r="L20" s="79" t="s">
        <v>24</v>
      </c>
      <c r="M20" s="13" t="s">
        <v>24</v>
      </c>
      <c r="N20" s="14" t="s">
        <v>25</v>
      </c>
      <c r="O20" s="13" t="s">
        <v>24</v>
      </c>
      <c r="P20" s="11" t="s">
        <v>20</v>
      </c>
    </row>
    <row r="21" spans="1:214" x14ac:dyDescent="0.35">
      <c r="A21" s="25"/>
      <c r="B21" s="67" t="s">
        <v>27</v>
      </c>
      <c r="C21" s="67" t="s">
        <v>150</v>
      </c>
      <c r="D21" s="44" t="s">
        <v>29</v>
      </c>
      <c r="E21" s="88"/>
      <c r="G21" s="161" t="s">
        <v>124</v>
      </c>
      <c r="H21" s="159" t="s">
        <v>24</v>
      </c>
      <c r="I21" s="59" t="s">
        <v>24</v>
      </c>
      <c r="J21" s="160" t="s">
        <v>25</v>
      </c>
      <c r="K21" s="161" t="s">
        <v>24</v>
      </c>
      <c r="L21" s="162" t="s">
        <v>20</v>
      </c>
      <c r="M21" s="158"/>
      <c r="P21" s="77" t="s">
        <v>167</v>
      </c>
      <c r="Q21" s="77"/>
    </row>
    <row r="22" spans="1:214" ht="17.5" customHeight="1" thickBot="1" x14ac:dyDescent="0.4">
      <c r="A22" s="25"/>
      <c r="B22" s="67" t="s">
        <v>27</v>
      </c>
      <c r="C22" s="67" t="s">
        <v>136</v>
      </c>
      <c r="D22" s="44" t="s">
        <v>29</v>
      </c>
      <c r="E22" s="97"/>
      <c r="F22" s="70"/>
      <c r="G22" s="69"/>
      <c r="H22" s="101"/>
      <c r="I22" s="98"/>
      <c r="J22" s="69"/>
      <c r="K22" s="99" t="s">
        <v>135</v>
      </c>
      <c r="L22" s="100" t="s">
        <v>24</v>
      </c>
      <c r="M22" s="50" t="s">
        <v>24</v>
      </c>
      <c r="N22" s="14" t="s">
        <v>25</v>
      </c>
      <c r="O22" s="13" t="s">
        <v>24</v>
      </c>
      <c r="P22" s="11" t="s">
        <v>20</v>
      </c>
      <c r="Q22" s="77"/>
    </row>
    <row r="23" spans="1:214" s="8" customFormat="1" x14ac:dyDescent="0.35">
      <c r="A23" s="119"/>
      <c r="B23" s="117" t="s">
        <v>48</v>
      </c>
      <c r="C23" s="122"/>
      <c r="D23" s="140"/>
      <c r="E23" s="131">
        <v>3</v>
      </c>
      <c r="F23" s="89">
        <v>5.5</v>
      </c>
      <c r="G23" s="89">
        <v>6.5</v>
      </c>
      <c r="H23" s="89">
        <v>7.5</v>
      </c>
      <c r="I23" s="131">
        <v>7</v>
      </c>
      <c r="J23" s="89">
        <v>6.5</v>
      </c>
      <c r="K23" s="89">
        <v>7</v>
      </c>
      <c r="L23" s="96">
        <v>6</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row>
    <row r="24" spans="1:214" s="8" customFormat="1" x14ac:dyDescent="0.35">
      <c r="A24" s="25"/>
      <c r="B24" s="109" t="s">
        <v>49</v>
      </c>
      <c r="C24" s="109"/>
      <c r="D24" s="145"/>
      <c r="E24" s="146">
        <v>5</v>
      </c>
      <c r="F24" s="147">
        <v>9</v>
      </c>
      <c r="G24" s="147">
        <v>11</v>
      </c>
      <c r="H24" s="147">
        <v>11</v>
      </c>
      <c r="I24" s="148">
        <v>11</v>
      </c>
      <c r="J24" s="147">
        <v>11</v>
      </c>
      <c r="K24" s="147">
        <v>10</v>
      </c>
      <c r="L24" s="150">
        <v>9</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row>
    <row r="25" spans="1:214" s="8" customFormat="1" ht="16" thickBot="1" x14ac:dyDescent="0.4">
      <c r="A25" s="120"/>
      <c r="B25" s="110" t="s">
        <v>50</v>
      </c>
      <c r="C25" s="110"/>
      <c r="D25" s="141"/>
      <c r="E25" s="142">
        <v>45717</v>
      </c>
      <c r="F25" s="143">
        <v>45809</v>
      </c>
      <c r="G25" s="143">
        <v>45901</v>
      </c>
      <c r="H25" s="144">
        <v>45992</v>
      </c>
      <c r="I25" s="142">
        <v>46083</v>
      </c>
      <c r="J25" s="143">
        <v>46176</v>
      </c>
      <c r="K25" s="143">
        <v>46269</v>
      </c>
      <c r="L25" s="144">
        <v>46361</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row>
    <row r="26" spans="1:214" x14ac:dyDescent="0.35">
      <c r="A26" s="120"/>
      <c r="B26" s="111"/>
      <c r="C26" s="111" t="s">
        <v>51</v>
      </c>
      <c r="D26" s="81"/>
      <c r="E26" s="137">
        <v>0.5</v>
      </c>
      <c r="F26" s="138">
        <v>0.25</v>
      </c>
      <c r="G26" s="138">
        <v>0.5</v>
      </c>
      <c r="H26" s="86">
        <v>0.25</v>
      </c>
      <c r="I26" s="138">
        <v>0.5</v>
      </c>
      <c r="J26" s="138">
        <v>0.25</v>
      </c>
      <c r="K26" s="138">
        <v>0.5</v>
      </c>
      <c r="L26" s="86">
        <v>0.25</v>
      </c>
      <c r="M26" s="2" t="s">
        <v>153</v>
      </c>
    </row>
    <row r="27" spans="1:214" x14ac:dyDescent="0.35">
      <c r="A27" s="120"/>
      <c r="B27" s="67"/>
      <c r="C27" s="67" t="s">
        <v>52</v>
      </c>
      <c r="D27" s="53" t="s">
        <v>138</v>
      </c>
      <c r="E27" s="56">
        <v>0.5</v>
      </c>
      <c r="F27" s="38">
        <v>0.5</v>
      </c>
      <c r="G27" s="39"/>
      <c r="H27" s="38">
        <v>0.5</v>
      </c>
      <c r="I27" s="57"/>
      <c r="J27" s="38">
        <v>0.5</v>
      </c>
      <c r="L27" s="87">
        <v>0.5</v>
      </c>
    </row>
    <row r="28" spans="1:214" x14ac:dyDescent="0.35">
      <c r="A28" s="120"/>
      <c r="B28" s="67"/>
      <c r="C28" s="67" t="s">
        <v>53</v>
      </c>
      <c r="D28" s="44" t="s">
        <v>54</v>
      </c>
      <c r="E28" s="56">
        <v>0.5</v>
      </c>
      <c r="F28" s="38">
        <v>0.5</v>
      </c>
      <c r="G28" s="38">
        <v>0.5</v>
      </c>
      <c r="H28" s="1"/>
      <c r="I28" s="56">
        <v>0.5</v>
      </c>
      <c r="J28" s="39"/>
      <c r="K28" s="38">
        <v>0.5</v>
      </c>
      <c r="L28" s="28"/>
    </row>
    <row r="29" spans="1:214" x14ac:dyDescent="0.35">
      <c r="A29" s="120"/>
      <c r="B29" s="67"/>
      <c r="C29" s="67" t="s">
        <v>55</v>
      </c>
      <c r="D29" s="44" t="s">
        <v>56</v>
      </c>
      <c r="E29" s="57"/>
      <c r="F29" s="39"/>
      <c r="G29" s="39"/>
      <c r="H29" s="38">
        <v>0.5</v>
      </c>
      <c r="I29" s="57"/>
      <c r="J29" s="38">
        <v>0.5</v>
      </c>
      <c r="L29" s="29">
        <v>0.5</v>
      </c>
    </row>
    <row r="30" spans="1:214" x14ac:dyDescent="0.35">
      <c r="A30" s="120"/>
      <c r="B30" s="67"/>
      <c r="C30" s="67" t="s">
        <v>158</v>
      </c>
      <c r="D30" s="44" t="s">
        <v>57</v>
      </c>
      <c r="E30" s="56">
        <v>0</v>
      </c>
      <c r="F30" s="39"/>
      <c r="G30" s="38">
        <v>0.5</v>
      </c>
      <c r="H30" s="39"/>
      <c r="I30" s="56">
        <v>0.5</v>
      </c>
      <c r="J30" s="39"/>
      <c r="K30" s="38">
        <v>0.5</v>
      </c>
      <c r="L30" s="28"/>
    </row>
    <row r="31" spans="1:214" x14ac:dyDescent="0.35">
      <c r="A31" s="120"/>
      <c r="B31" s="67"/>
      <c r="C31" s="67" t="s">
        <v>58</v>
      </c>
      <c r="D31" s="44" t="s">
        <v>59</v>
      </c>
      <c r="E31" s="57"/>
      <c r="F31" s="39"/>
      <c r="G31" s="39"/>
      <c r="H31" s="39"/>
      <c r="I31" s="44"/>
      <c r="J31" s="38">
        <v>0.5</v>
      </c>
      <c r="L31" s="29">
        <v>0.5</v>
      </c>
      <c r="M31" s="2"/>
    </row>
    <row r="32" spans="1:214" x14ac:dyDescent="0.35">
      <c r="A32" s="120"/>
      <c r="B32" s="118"/>
      <c r="C32" s="67" t="s">
        <v>141</v>
      </c>
      <c r="D32" s="44" t="s">
        <v>60</v>
      </c>
      <c r="E32" s="56">
        <v>0.5</v>
      </c>
      <c r="F32" s="38">
        <v>0.5</v>
      </c>
      <c r="G32" s="39"/>
      <c r="H32" s="1"/>
      <c r="I32" s="44"/>
      <c r="J32" s="2"/>
      <c r="L32" s="40"/>
      <c r="M32" s="2"/>
    </row>
    <row r="33" spans="1:214" x14ac:dyDescent="0.35">
      <c r="A33" s="120"/>
      <c r="B33" s="67"/>
      <c r="C33" s="67" t="s">
        <v>61</v>
      </c>
      <c r="D33" s="44" t="s">
        <v>62</v>
      </c>
      <c r="E33" s="132">
        <v>1</v>
      </c>
      <c r="F33" s="39"/>
      <c r="G33" s="39"/>
      <c r="H33" s="1"/>
      <c r="I33" s="44"/>
      <c r="K33" s="2"/>
      <c r="L33" s="40"/>
    </row>
    <row r="34" spans="1:214" x14ac:dyDescent="0.35">
      <c r="A34" s="120"/>
      <c r="B34" s="67"/>
      <c r="C34" s="67" t="s">
        <v>63</v>
      </c>
      <c r="D34" s="44" t="s">
        <v>54</v>
      </c>
      <c r="E34" s="57"/>
      <c r="F34" s="38">
        <v>0.5</v>
      </c>
      <c r="G34" s="39"/>
      <c r="H34" s="1"/>
      <c r="I34" s="44"/>
      <c r="K34" s="2"/>
      <c r="L34" s="40"/>
      <c r="M34" s="2" t="s">
        <v>140</v>
      </c>
    </row>
    <row r="35" spans="1:214" x14ac:dyDescent="0.35">
      <c r="A35" s="120"/>
      <c r="B35" s="67"/>
      <c r="C35" s="67" t="s">
        <v>64</v>
      </c>
      <c r="D35" s="44" t="s">
        <v>54</v>
      </c>
      <c r="E35" s="152"/>
      <c r="F35" s="39"/>
      <c r="G35" s="39"/>
      <c r="H35" s="1"/>
      <c r="I35" s="44"/>
      <c r="K35" s="2"/>
      <c r="L35" s="40"/>
      <c r="M35" s="2"/>
    </row>
    <row r="36" spans="1:214" x14ac:dyDescent="0.35">
      <c r="A36" s="120"/>
      <c r="B36" s="67"/>
      <c r="C36" s="67" t="s">
        <v>151</v>
      </c>
      <c r="D36" s="44" t="s">
        <v>152</v>
      </c>
      <c r="E36" s="56">
        <v>0.5</v>
      </c>
      <c r="F36" s="39"/>
      <c r="G36" s="39"/>
      <c r="H36" s="1"/>
      <c r="I36" s="44"/>
      <c r="K36" s="2"/>
      <c r="L36" s="40"/>
      <c r="M36" s="2"/>
    </row>
    <row r="37" spans="1:214" x14ac:dyDescent="0.35">
      <c r="A37" s="120"/>
      <c r="B37" s="67"/>
      <c r="C37" s="67" t="s">
        <v>161</v>
      </c>
      <c r="D37" s="44" t="s">
        <v>162</v>
      </c>
      <c r="E37" s="57"/>
      <c r="F37" s="153">
        <v>1</v>
      </c>
      <c r="G37" s="39"/>
      <c r="H37" s="1"/>
      <c r="I37" s="44"/>
      <c r="K37" s="2"/>
      <c r="L37" s="40"/>
      <c r="M37" s="2"/>
    </row>
    <row r="38" spans="1:214" x14ac:dyDescent="0.35">
      <c r="A38" s="120"/>
      <c r="B38" s="67"/>
      <c r="C38" s="67" t="s">
        <v>169</v>
      </c>
      <c r="D38" s="44" t="s">
        <v>165</v>
      </c>
      <c r="E38" s="57"/>
      <c r="F38" s="38">
        <v>0</v>
      </c>
      <c r="G38" s="39"/>
      <c r="H38" s="1"/>
      <c r="I38" s="44"/>
      <c r="K38" s="2"/>
      <c r="L38" s="40"/>
      <c r="M38" s="2"/>
    </row>
    <row r="39" spans="1:214" x14ac:dyDescent="0.35">
      <c r="A39" s="120"/>
      <c r="B39" s="67"/>
      <c r="C39" s="67" t="s">
        <v>168</v>
      </c>
      <c r="D39" s="44" t="s">
        <v>54</v>
      </c>
      <c r="E39" s="57"/>
      <c r="F39" s="38">
        <v>0.5</v>
      </c>
      <c r="G39" s="39"/>
      <c r="H39" s="1"/>
      <c r="I39" s="44"/>
      <c r="K39" s="2"/>
      <c r="L39" s="40"/>
      <c r="M39" s="2"/>
    </row>
    <row r="40" spans="1:214" x14ac:dyDescent="0.35">
      <c r="A40" s="120"/>
      <c r="B40" s="67"/>
      <c r="C40" s="67" t="s">
        <v>139</v>
      </c>
      <c r="D40" s="44" t="s">
        <v>121</v>
      </c>
      <c r="E40" s="56">
        <v>0.5</v>
      </c>
      <c r="F40" s="39"/>
      <c r="G40" s="39"/>
      <c r="H40" s="1"/>
      <c r="I40" s="44"/>
      <c r="K40" s="2"/>
      <c r="L40" s="40"/>
    </row>
    <row r="41" spans="1:214" x14ac:dyDescent="0.35">
      <c r="A41" s="120"/>
      <c r="B41" s="67"/>
      <c r="C41" s="67" t="s">
        <v>149</v>
      </c>
      <c r="D41" s="44" t="s">
        <v>60</v>
      </c>
      <c r="E41" s="56">
        <v>0.5</v>
      </c>
      <c r="F41" s="39"/>
      <c r="G41" s="39"/>
      <c r="H41" s="1"/>
      <c r="I41" s="44"/>
      <c r="K41" s="2"/>
      <c r="L41" s="28"/>
    </row>
    <row r="42" spans="1:214" x14ac:dyDescent="0.35">
      <c r="A42" s="120"/>
      <c r="B42" s="67"/>
      <c r="C42" s="67" t="s">
        <v>160</v>
      </c>
      <c r="D42" s="44" t="s">
        <v>29</v>
      </c>
      <c r="E42" s="152"/>
      <c r="F42" s="39"/>
      <c r="G42" s="39"/>
      <c r="H42" s="1"/>
      <c r="I42" s="44"/>
      <c r="K42" s="2"/>
      <c r="L42" s="29">
        <v>0.5</v>
      </c>
    </row>
    <row r="43" spans="1:214" x14ac:dyDescent="0.35">
      <c r="A43" s="120"/>
      <c r="B43" s="67"/>
      <c r="C43" s="124" t="s">
        <v>159</v>
      </c>
      <c r="D43" s="44" t="s">
        <v>62</v>
      </c>
      <c r="E43" s="57"/>
      <c r="F43" s="39"/>
      <c r="G43" s="39"/>
      <c r="H43" s="38">
        <v>0.5</v>
      </c>
      <c r="I43" s="56">
        <v>0.5</v>
      </c>
      <c r="K43" s="2"/>
      <c r="L43" s="28"/>
      <c r="M43" s="2"/>
    </row>
    <row r="44" spans="1:214" ht="16" thickBot="1" x14ac:dyDescent="0.4">
      <c r="A44" s="120"/>
      <c r="B44" s="112"/>
      <c r="C44" s="112" t="s">
        <v>166</v>
      </c>
      <c r="D44" s="44" t="s">
        <v>152</v>
      </c>
      <c r="E44" s="57"/>
      <c r="F44" s="38">
        <v>0</v>
      </c>
      <c r="G44" s="38">
        <v>0.5</v>
      </c>
      <c r="H44" s="38">
        <v>0.5</v>
      </c>
      <c r="I44" s="56">
        <v>0.5</v>
      </c>
      <c r="K44" s="2"/>
      <c r="L44" s="125"/>
      <c r="M44" s="2" t="s">
        <v>148</v>
      </c>
    </row>
    <row r="45" spans="1:214" s="8" customFormat="1" x14ac:dyDescent="0.35">
      <c r="A45" s="121"/>
      <c r="B45" s="114" t="s">
        <v>65</v>
      </c>
      <c r="C45" s="105"/>
      <c r="D45" s="47"/>
      <c r="E45" s="58">
        <f>SUM(E26:E44)</f>
        <v>4.5</v>
      </c>
      <c r="F45" s="41">
        <f>SUM(F26:F44)</f>
        <v>3.75</v>
      </c>
      <c r="G45" s="41">
        <f>SUM(G26:G44)</f>
        <v>2</v>
      </c>
      <c r="H45" s="41">
        <f>SUM(H26:H44)</f>
        <v>2.25</v>
      </c>
      <c r="I45" s="58">
        <f>SUM(I26:I44)</f>
        <v>2.5</v>
      </c>
      <c r="J45" s="41">
        <f>SUM(J26:J31)</f>
        <v>1.75</v>
      </c>
      <c r="K45" s="41">
        <f>SUM(K26:K31)</f>
        <v>1.5</v>
      </c>
      <c r="L45" s="42">
        <f>SUM(L26:L42)</f>
        <v>2.25</v>
      </c>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row>
    <row r="46" spans="1:214" s="8" customFormat="1" ht="16" thickBot="1" x14ac:dyDescent="0.4">
      <c r="A46" s="25"/>
      <c r="B46" s="27" t="s">
        <v>66</v>
      </c>
      <c r="C46" s="26"/>
      <c r="D46" s="46"/>
      <c r="E46" s="133">
        <f t="shared" ref="E46:L46" si="0">+E23+E45</f>
        <v>7.5</v>
      </c>
      <c r="F46" s="30">
        <f t="shared" si="0"/>
        <v>9.25</v>
      </c>
      <c r="G46" s="30">
        <f t="shared" si="0"/>
        <v>8.5</v>
      </c>
      <c r="H46" s="30">
        <f t="shared" si="0"/>
        <v>9.75</v>
      </c>
      <c r="I46" s="64">
        <f t="shared" si="0"/>
        <v>9.5</v>
      </c>
      <c r="J46" s="78">
        <f t="shared" si="0"/>
        <v>8.25</v>
      </c>
      <c r="K46" s="78">
        <f t="shared" si="0"/>
        <v>8.5</v>
      </c>
      <c r="L46" s="80">
        <f t="shared" si="0"/>
        <v>8.25</v>
      </c>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row>
    <row r="47" spans="1:214" x14ac:dyDescent="0.35">
      <c r="E47" s="1"/>
      <c r="F47" s="1"/>
    </row>
    <row r="49" spans="2:5" x14ac:dyDescent="0.35">
      <c r="B49" s="33" t="s">
        <v>117</v>
      </c>
      <c r="C49" s="34"/>
      <c r="D49" s="35"/>
    </row>
    <row r="50" spans="2:5" s="3" customFormat="1" x14ac:dyDescent="0.35">
      <c r="B50" s="21" t="s">
        <v>67</v>
      </c>
      <c r="C50" s="21" t="s">
        <v>14</v>
      </c>
      <c r="D50" s="21" t="s">
        <v>120</v>
      </c>
    </row>
    <row r="51" spans="2:5" x14ac:dyDescent="0.35">
      <c r="B51" s="5" t="s">
        <v>27</v>
      </c>
      <c r="C51" s="5" t="s">
        <v>69</v>
      </c>
      <c r="D51" s="32">
        <v>46357</v>
      </c>
    </row>
    <row r="52" spans="2:5" x14ac:dyDescent="0.35">
      <c r="B52" s="5" t="s">
        <v>71</v>
      </c>
      <c r="C52" s="5" t="s">
        <v>72</v>
      </c>
      <c r="D52" s="32">
        <v>46357</v>
      </c>
    </row>
    <row r="53" spans="2:5" x14ac:dyDescent="0.35">
      <c r="B53" s="5" t="s">
        <v>73</v>
      </c>
      <c r="C53" s="5" t="s">
        <v>74</v>
      </c>
      <c r="D53" s="36" t="s">
        <v>119</v>
      </c>
    </row>
    <row r="54" spans="2:5" x14ac:dyDescent="0.35">
      <c r="B54" s="5" t="s">
        <v>73</v>
      </c>
      <c r="C54" s="5" t="s">
        <v>75</v>
      </c>
      <c r="D54" s="36" t="s">
        <v>119</v>
      </c>
    </row>
    <row r="55" spans="2:5" x14ac:dyDescent="0.35">
      <c r="B55" s="5" t="s">
        <v>27</v>
      </c>
      <c r="C55" s="5" t="s">
        <v>114</v>
      </c>
      <c r="D55" s="31" t="s">
        <v>123</v>
      </c>
    </row>
    <row r="56" spans="2:5" x14ac:dyDescent="0.35">
      <c r="B56" s="5" t="s">
        <v>27</v>
      </c>
      <c r="C56" s="5" t="s">
        <v>76</v>
      </c>
      <c r="D56" s="72" t="s">
        <v>70</v>
      </c>
    </row>
    <row r="57" spans="2:5" x14ac:dyDescent="0.35">
      <c r="B57" s="5" t="s">
        <v>39</v>
      </c>
      <c r="C57" s="5" t="s">
        <v>77</v>
      </c>
      <c r="D57" s="32">
        <v>46447</v>
      </c>
    </row>
    <row r="58" spans="2:5" x14ac:dyDescent="0.35">
      <c r="B58" s="154" t="s">
        <v>78</v>
      </c>
      <c r="C58" s="154"/>
      <c r="D58" s="154"/>
    </row>
    <row r="59" spans="2:5" x14ac:dyDescent="0.35">
      <c r="B59" s="75" t="s">
        <v>27</v>
      </c>
      <c r="C59" s="75" t="s">
        <v>122</v>
      </c>
      <c r="D59" s="73" t="s">
        <v>70</v>
      </c>
      <c r="E59" s="2"/>
    </row>
    <row r="60" spans="2:5" x14ac:dyDescent="0.35">
      <c r="B60" s="74" t="s">
        <v>27</v>
      </c>
      <c r="C60" s="74" t="s">
        <v>118</v>
      </c>
      <c r="D60" s="127" t="s">
        <v>144</v>
      </c>
      <c r="E60" s="2"/>
    </row>
  </sheetData>
  <mergeCells count="2">
    <mergeCell ref="B58:D58"/>
    <mergeCell ref="D2:L2"/>
  </mergeCells>
  <phoneticPr fontId="6" type="noConversion"/>
  <conditionalFormatting sqref="E46:L46">
    <cfRule type="cellIs" dxfId="0" priority="2"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79</v>
      </c>
    </row>
    <row r="3" spans="3:8" x14ac:dyDescent="0.35">
      <c r="D3" t="s">
        <v>80</v>
      </c>
    </row>
    <row r="5" spans="3:8" x14ac:dyDescent="0.35">
      <c r="C5" t="s">
        <v>81</v>
      </c>
      <c r="D5" t="s">
        <v>82</v>
      </c>
      <c r="E5" t="s">
        <v>83</v>
      </c>
      <c r="F5" t="s">
        <v>84</v>
      </c>
      <c r="G5" t="s">
        <v>85</v>
      </c>
      <c r="H5" t="s">
        <v>86</v>
      </c>
    </row>
    <row r="6" spans="3:8" ht="85.9" customHeight="1" x14ac:dyDescent="0.35">
      <c r="C6" s="13" t="s">
        <v>46</v>
      </c>
      <c r="D6" s="15">
        <v>1</v>
      </c>
      <c r="E6" s="15" t="s">
        <v>87</v>
      </c>
      <c r="F6" s="16" t="s">
        <v>88</v>
      </c>
      <c r="G6" s="16" t="s">
        <v>89</v>
      </c>
      <c r="H6" s="16" t="s">
        <v>90</v>
      </c>
    </row>
    <row r="7" spans="3:8" ht="81" customHeight="1" x14ac:dyDescent="0.35">
      <c r="C7" s="15" t="s">
        <v>91</v>
      </c>
      <c r="D7" s="15">
        <v>4</v>
      </c>
      <c r="E7" s="15" t="s">
        <v>92</v>
      </c>
      <c r="F7" s="16" t="s">
        <v>93</v>
      </c>
      <c r="G7" s="16" t="s">
        <v>94</v>
      </c>
      <c r="H7" s="16" t="s">
        <v>95</v>
      </c>
    </row>
    <row r="8" spans="3:8" ht="31" x14ac:dyDescent="0.35">
      <c r="C8" s="13" t="s">
        <v>124</v>
      </c>
      <c r="D8" s="15">
        <v>6</v>
      </c>
      <c r="E8" s="15" t="s">
        <v>96</v>
      </c>
      <c r="F8" s="16" t="s">
        <v>125</v>
      </c>
      <c r="G8" s="16" t="s">
        <v>97</v>
      </c>
      <c r="H8" s="16" t="s">
        <v>98</v>
      </c>
    </row>
    <row r="9" spans="3:8" ht="31" x14ac:dyDescent="0.35">
      <c r="C9" s="14" t="s">
        <v>24</v>
      </c>
      <c r="D9" s="15">
        <v>9</v>
      </c>
      <c r="E9" s="15" t="s">
        <v>99</v>
      </c>
      <c r="F9" s="16" t="s">
        <v>100</v>
      </c>
      <c r="G9" s="16" t="s">
        <v>101</v>
      </c>
      <c r="H9" s="16"/>
    </row>
    <row r="10" spans="3:8" ht="108.5" x14ac:dyDescent="0.35">
      <c r="C10" s="13" t="s">
        <v>24</v>
      </c>
      <c r="D10" s="15">
        <v>12</v>
      </c>
      <c r="E10" s="15" t="s">
        <v>87</v>
      </c>
      <c r="F10" s="16" t="s">
        <v>102</v>
      </c>
      <c r="G10" s="16" t="s">
        <v>103</v>
      </c>
      <c r="H10" s="16" t="s">
        <v>104</v>
      </c>
    </row>
    <row r="11" spans="3:8" ht="46.5" x14ac:dyDescent="0.35">
      <c r="C11" s="14" t="s">
        <v>19</v>
      </c>
      <c r="D11" s="15">
        <v>15</v>
      </c>
      <c r="E11" s="15" t="s">
        <v>105</v>
      </c>
      <c r="F11" s="16" t="s">
        <v>106</v>
      </c>
      <c r="G11" s="16" t="s">
        <v>107</v>
      </c>
      <c r="H11" s="16"/>
    </row>
    <row r="12" spans="3:8" ht="31" x14ac:dyDescent="0.35">
      <c r="C12" s="13" t="s">
        <v>108</v>
      </c>
      <c r="D12" s="15">
        <v>18</v>
      </c>
      <c r="E12" s="15" t="s">
        <v>96</v>
      </c>
      <c r="F12" s="16" t="s">
        <v>109</v>
      </c>
      <c r="G12" s="16"/>
      <c r="H12" s="16"/>
    </row>
    <row r="13" spans="3:8" ht="31" x14ac:dyDescent="0.35">
      <c r="C13" s="11" t="s">
        <v>20</v>
      </c>
      <c r="D13" s="15">
        <v>21</v>
      </c>
      <c r="E13" s="15" t="s">
        <v>99</v>
      </c>
      <c r="F13" s="16" t="s">
        <v>110</v>
      </c>
      <c r="G13" s="16" t="s">
        <v>111</v>
      </c>
      <c r="H13" s="16"/>
    </row>
    <row r="14" spans="3:8" ht="31" x14ac:dyDescent="0.35">
      <c r="D14" s="15">
        <v>24</v>
      </c>
      <c r="E14" s="15" t="s">
        <v>87</v>
      </c>
      <c r="F14" s="16" t="s">
        <v>112</v>
      </c>
      <c r="G14" s="16" t="s">
        <v>113</v>
      </c>
      <c r="H14"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2024 - 2026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2025-03-06T21:51:52Z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