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johnh\My SecuriSync\Tier 1\Office Share\BB June 2025 Council Meeting\FOR REVIEW\FC2\"/>
    </mc:Choice>
  </mc:AlternateContent>
  <xr:revisionPtr revIDLastSave="0" documentId="13_ncr:1_{41E37BA7-F487-4FFE-8F3A-1358D6AC383D}" xr6:coauthVersionLast="47" xr6:coauthVersionMax="47" xr10:uidLastSave="{00000000-0000-0000-0000-000000000000}"/>
  <bookViews>
    <workbookView xWindow="-110" yWindow="-110" windowWidth="25820" windowHeight="15500" firstSheet="1" activeTab="1" xr2:uid="{8CE58FE4-D9EC-2A47-98A4-56D30499FC57}"/>
  </bookViews>
  <sheets>
    <sheet name="HOW WORKLOAD IS ESTIMATED" sheetId="4" r:id="rId1"/>
    <sheet name="2024 - 2026 WorkPlan" sheetId="5" r:id="rId2"/>
    <sheet name="General Timeline"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5" l="1"/>
  <c r="L46" i="5"/>
  <c r="L47" i="5" s="1"/>
  <c r="E47" i="5"/>
  <c r="H46" i="5"/>
  <c r="H47" i="5" s="1"/>
  <c r="K46" i="5"/>
  <c r="K47" i="5" s="1"/>
  <c r="J46" i="5"/>
  <c r="J47" i="5" s="1"/>
  <c r="G46" i="5"/>
  <c r="G47" i="5" s="1"/>
  <c r="I46" i="5"/>
  <c r="I47" i="5" s="1"/>
  <c r="F46" i="5"/>
  <c r="F47" i="5" s="1"/>
</calcChain>
</file>

<file path=xl/sharedStrings.xml><?xml version="1.0" encoding="utf-8"?>
<sst xmlns="http://schemas.openxmlformats.org/spreadsheetml/2006/main" count="303" uniqueCount="174">
  <si>
    <t>Example discussion level at various stages of FMP development.</t>
  </si>
  <si>
    <t>And Color Coding Scheme in the following sheets</t>
  </si>
  <si>
    <t>Type of Discussion</t>
  </si>
  <si>
    <t>Workload Estimation Weight</t>
  </si>
  <si>
    <t>Council Meeting Time</t>
  </si>
  <si>
    <t>Initial Options Paper</t>
  </si>
  <si>
    <t>1-2h</t>
  </si>
  <si>
    <t>Options discussions, review AP/SSC comments</t>
  </si>
  <si>
    <t>3-4h</t>
  </si>
  <si>
    <t>Review and approve for Hearing</t>
  </si>
  <si>
    <t>Address hearing comments</t>
  </si>
  <si>
    <t>Final Approval</t>
  </si>
  <si>
    <t>Amendments with statutory deadline</t>
  </si>
  <si>
    <t>Amend #</t>
  </si>
  <si>
    <t>Amendment</t>
  </si>
  <si>
    <t>SAFMC Lead</t>
  </si>
  <si>
    <t>Amendments that do not respond to a stock assessment or change to catch level recommendations</t>
  </si>
  <si>
    <t>UNDERWAY</t>
  </si>
  <si>
    <t>Allie</t>
  </si>
  <si>
    <t xml:space="preserve">PH </t>
  </si>
  <si>
    <t>A</t>
  </si>
  <si>
    <t>SG 56</t>
  </si>
  <si>
    <t>Black Sea Bass Assessment Response</t>
  </si>
  <si>
    <t>Mike</t>
  </si>
  <si>
    <t>DOC</t>
  </si>
  <si>
    <t>PH</t>
  </si>
  <si>
    <t>STATUTORY DEADLINE WORKLOAD SUBTOTAL</t>
  </si>
  <si>
    <t>SG</t>
  </si>
  <si>
    <t>Long-term RS response (MSE, SG fishery management measures)</t>
  </si>
  <si>
    <t>TBD</t>
  </si>
  <si>
    <t>Christina</t>
  </si>
  <si>
    <t xml:space="preserve">SG 46 </t>
  </si>
  <si>
    <t xml:space="preserve">Private Recreational Permitting and Education </t>
  </si>
  <si>
    <t>JohnH</t>
  </si>
  <si>
    <t>(SSC)</t>
  </si>
  <si>
    <t>DW Reg 3</t>
  </si>
  <si>
    <t>SG/CMP/DW</t>
  </si>
  <si>
    <t xml:space="preserve">For-Hire Limited Entry </t>
  </si>
  <si>
    <t>JohnH/Myra</t>
  </si>
  <si>
    <t>Coral</t>
  </si>
  <si>
    <t>Myra/JohnH</t>
  </si>
  <si>
    <t xml:space="preserve">UNDERWAY FMP WORKLOAD SUBTOTAL </t>
  </si>
  <si>
    <t>PLANNED</t>
  </si>
  <si>
    <t>CMP</t>
  </si>
  <si>
    <t>Plan AM Spanish Mackerel Assessment Response</t>
  </si>
  <si>
    <t>AR</t>
  </si>
  <si>
    <t>(AP)</t>
  </si>
  <si>
    <t>WORKLOAD SUBTOTAL:  FMP Projects listed Above. Target maximum is 6</t>
  </si>
  <si>
    <t>FMP ITEMS PER MEETING: Target maximum is 8</t>
  </si>
  <si>
    <t>OTHER COUNCIL ACTIVITIES</t>
  </si>
  <si>
    <r>
      <t xml:space="preserve">EVERY MEETING - </t>
    </r>
    <r>
      <rPr>
        <sz val="12"/>
        <rFont val="Calibri"/>
        <family val="2"/>
        <scheme val="minor"/>
      </rPr>
      <t>Liaison, Agency, Staff Reports</t>
    </r>
  </si>
  <si>
    <t>AP or SSC Selection (CLOSED)</t>
  </si>
  <si>
    <t>SEDAR Committee</t>
  </si>
  <si>
    <t>CC</t>
  </si>
  <si>
    <t>Citizen Science Committee</t>
  </si>
  <si>
    <t>JB</t>
  </si>
  <si>
    <t>KH</t>
  </si>
  <si>
    <t>Outreach and Communications Committee</t>
  </si>
  <si>
    <t>KI/NS</t>
  </si>
  <si>
    <t>MS</t>
  </si>
  <si>
    <t>CW</t>
  </si>
  <si>
    <t>Headboat Vessel Limit Amendment Discussion</t>
  </si>
  <si>
    <t>Snapper Grouper MSE Results</t>
  </si>
  <si>
    <t>WORKLOAD SUBTOTAL:  Recurring and special topic activities</t>
  </si>
  <si>
    <t>WORKLOAD TOTAL :  FMP projects (Line 26) + Recurring &amp; special topics (Line 41). Target is maximum 8</t>
  </si>
  <si>
    <t>Committee</t>
  </si>
  <si>
    <t>Hogfish Assessment Response</t>
  </si>
  <si>
    <t>Snowy Grouper Assessment Response</t>
  </si>
  <si>
    <t>?</t>
  </si>
  <si>
    <t>SL and SG</t>
  </si>
  <si>
    <t>Spiny lobster &amp; SG permit holder item</t>
  </si>
  <si>
    <t>DW</t>
  </si>
  <si>
    <t>Dolphin Wahoo Pelagic Longline Measures</t>
  </si>
  <si>
    <t>Dolphin Wahoo regional management and other items</t>
  </si>
  <si>
    <t>FW AM to examine scamp retention limits</t>
  </si>
  <si>
    <t>Deepwater Coral HAPC Expansion</t>
  </si>
  <si>
    <t>Other Activities</t>
  </si>
  <si>
    <t>Generalized FMP Timeline Example</t>
  </si>
  <si>
    <t>Illustrates a signficant FMP Amendment - not a framework to update ACL</t>
  </si>
  <si>
    <t>Plan Code</t>
  </si>
  <si>
    <t>Clock</t>
  </si>
  <si>
    <t>eg mo</t>
  </si>
  <si>
    <t>Council Meeting Activity</t>
  </si>
  <si>
    <t>Note</t>
  </si>
  <si>
    <t>More Info</t>
  </si>
  <si>
    <t>June</t>
  </si>
  <si>
    <t>Assessment Report Presented (or FMP started formally)</t>
  </si>
  <si>
    <t>Also present general fishery info - landings+effort trends, recent years, by state, season, etc; catch per trip frequency, recent mgmt changes or AMs implemented</t>
  </si>
  <si>
    <t>When initiated by an AR: Provide ACL options. - there really are not that many, at least for FMPs without allocation changes. When not an AR: discuss the problem Council wishes to solve and why.</t>
  </si>
  <si>
    <t>(AP),(SSC)</t>
  </si>
  <si>
    <t>Oct</t>
  </si>
  <si>
    <t>AP or SSC review</t>
  </si>
  <si>
    <r>
      <t xml:space="preserve">Include in council meet schedule to show work is progressing, explain why skipping a meeting. </t>
    </r>
    <r>
      <rPr>
        <b/>
        <sz val="12"/>
        <color theme="1"/>
        <rFont val="Calibri"/>
        <family val="2"/>
        <scheme val="minor"/>
      </rPr>
      <t>Deadline to Obtain official IPT dataset for analysis</t>
    </r>
  </si>
  <si>
    <t>Intent-bring in AP sooner, help develop response to stock condition or the problems to solve, help develop items to scope</t>
  </si>
  <si>
    <t>Dec</t>
  </si>
  <si>
    <r>
      <t xml:space="preserve">Council select the preferred </t>
    </r>
    <r>
      <rPr>
        <b/>
        <sz val="12"/>
        <color theme="1"/>
        <rFont val="Calibri"/>
        <family val="2"/>
        <scheme val="minor"/>
      </rPr>
      <t>ACL</t>
    </r>
    <r>
      <rPr>
        <sz val="12"/>
        <color theme="1"/>
        <rFont val="Calibri"/>
        <family val="2"/>
        <scheme val="minor"/>
      </rPr>
      <t xml:space="preserve"> at this meeting</t>
    </r>
  </si>
  <si>
    <t>Approve ACLs by this meeting - critical to the evaluations of specific actions that will follow</t>
  </si>
  <si>
    <t>March</t>
  </si>
  <si>
    <t>Review Actions-Alternatives</t>
  </si>
  <si>
    <t>Review scoping comments, finalize range of actions and alternatives</t>
  </si>
  <si>
    <t>Review Actions-Alternatives, Select Preferreds</t>
  </si>
  <si>
    <t xml:space="preserve">Review evaluation of actions and alternatives. Select preferred options where appropriate and feasible. Need for this or an additioanl meeting of this type determined by FMP complexity and number of actions. </t>
  </si>
  <si>
    <r>
      <t>Consider dividing topics across meeting for a complex FMP with many actions - e.g., one meeting on rec topics, one on comm topics, so that if several meetings needed, avoid starting each meeting by discussing action 1 and going over the entire FMP in action order. May add in</t>
    </r>
    <r>
      <rPr>
        <b/>
        <sz val="12"/>
        <color theme="1"/>
        <rFont val="Calibri"/>
        <family val="2"/>
        <scheme val="minor"/>
      </rPr>
      <t xml:space="preserve"> additional SSC or AP meetings</t>
    </r>
    <r>
      <rPr>
        <sz val="12"/>
        <color theme="1"/>
        <rFont val="Calibri"/>
        <family val="2"/>
        <scheme val="minor"/>
      </rPr>
      <t xml:space="preserve"> between OS and PH as needed</t>
    </r>
  </si>
  <si>
    <t>Sept</t>
  </si>
  <si>
    <t>Review Actions-Alternatives, Select preferreds, and Approve for hearings</t>
  </si>
  <si>
    <t>Review evaluation of actions and alternatives, select preferred alternatives for hearing</t>
  </si>
  <si>
    <t>doc</t>
  </si>
  <si>
    <t>Review hearing comments, revise preferreds</t>
  </si>
  <si>
    <t>review any additional analysis, approve for submission</t>
  </si>
  <si>
    <r>
      <t xml:space="preserve">Need to have </t>
    </r>
    <r>
      <rPr>
        <b/>
        <sz val="12"/>
        <color theme="1"/>
        <rFont val="Calibri"/>
        <family val="2"/>
        <scheme val="minor"/>
      </rPr>
      <t>codified text</t>
    </r>
    <r>
      <rPr>
        <sz val="12"/>
        <color theme="1"/>
        <rFont val="Calibri"/>
        <family val="2"/>
        <scheme val="minor"/>
      </rPr>
      <t xml:space="preserve"> in time to review</t>
    </r>
  </si>
  <si>
    <t>FMP Submitted by</t>
  </si>
  <si>
    <t>final draft, codified, etc - submit before the next meeting</t>
  </si>
  <si>
    <t>Align the opening of recreational seasons for deepwater species</t>
  </si>
  <si>
    <t>Indicates that action is being taken but will not be discussed at the Council meeting (no time allocated toward the workload calculations)</t>
  </si>
  <si>
    <t>Golden Tilefish Assement Response</t>
  </si>
  <si>
    <t>Modify Recreational Black Grouper Regulations</t>
  </si>
  <si>
    <t xml:space="preserve">Completion of Dolphin MSE </t>
  </si>
  <si>
    <t>Tentative Start</t>
  </si>
  <si>
    <t>SERO</t>
  </si>
  <si>
    <t>Update Jacks Complex and Atlantic Spadefish Accountability Measures</t>
  </si>
  <si>
    <t>Part of Blueline Tilefish AM</t>
  </si>
  <si>
    <t>S</t>
  </si>
  <si>
    <t>Approve for Scoping</t>
  </si>
  <si>
    <t>Coral 11/Shrimp 12</t>
  </si>
  <si>
    <t>SFAA in Oculina HAPC northern extension</t>
  </si>
  <si>
    <t>Kathleen &amp; Allie</t>
  </si>
  <si>
    <t>Timeline depends on availability of permit data</t>
  </si>
  <si>
    <t xml:space="preserve">SG 44 </t>
  </si>
  <si>
    <t>Yellowtail Snapper and Mutton Snapper Assessment Response (Joint w/ Gulf as lead)</t>
  </si>
  <si>
    <t>SG ??</t>
  </si>
  <si>
    <t>Yellowtail Snapper and Mutton Snapper Managememnt Changes</t>
  </si>
  <si>
    <t>Sunsetting of SMZs</t>
  </si>
  <si>
    <t>Dolphin (Recreational Measures + MSE Modeling)</t>
  </si>
  <si>
    <t>KI/JC</t>
  </si>
  <si>
    <t>NMFS Red Snapper Secretarial Amendment Update</t>
  </si>
  <si>
    <t xml:space="preserve">SG Commercial Sub-Committee Feedback </t>
  </si>
  <si>
    <t>SG??</t>
  </si>
  <si>
    <t>After BG MSE</t>
  </si>
  <si>
    <t>Blueline Tilefish Assessment Response, Deepwater Species Management Items</t>
  </si>
  <si>
    <t>MIke</t>
  </si>
  <si>
    <t>Needed to discuss Council feedback for the MSE</t>
  </si>
  <si>
    <t>Evaluation of species in SG FMU</t>
  </si>
  <si>
    <t>SG Commercial Fishery Amendment</t>
  </si>
  <si>
    <t>SEFSC</t>
  </si>
  <si>
    <t>Black Grouper Assessment or MSE Response</t>
  </si>
  <si>
    <t>Unassessed Stocks Catch Levels</t>
  </si>
  <si>
    <t>For-Hire Electronic Reporting Improvement</t>
  </si>
  <si>
    <t>Lines of Communication Meetings Summary</t>
  </si>
  <si>
    <t>Standardized Bycatch Reduction Methodology (SBRM) Review</t>
  </si>
  <si>
    <t>MSY Proxy/SPR Presentation</t>
  </si>
  <si>
    <t>OST</t>
  </si>
  <si>
    <t>Council Research and Monitoring Plan</t>
  </si>
  <si>
    <t>Added a meeting pending catch level recommendation</t>
  </si>
  <si>
    <t>Added a meeting per landings descrepancy</t>
  </si>
  <si>
    <t>Delayed pending MSE results</t>
  </si>
  <si>
    <t>Dolphin MSE Feedback</t>
  </si>
  <si>
    <t>SAFMC 2025-2027 WORKPLAN - INCORPORATING PROJECTS UNDERWAY AND UPCOMING ASSESSMENTS</t>
  </si>
  <si>
    <t>Timeline depends on availability of permit data.  Approval could be moved up to September</t>
  </si>
  <si>
    <t>Allocation review for species meeting the review trigger policy</t>
  </si>
  <si>
    <t>JH</t>
  </si>
  <si>
    <t>2025 Q2- Revised per the Council's March 2025 Meeting</t>
  </si>
  <si>
    <t>SG 60</t>
  </si>
  <si>
    <t>Every other meeting for state agency and federal LE updates</t>
  </si>
  <si>
    <t>SG ABV FW 4</t>
  </si>
  <si>
    <t>FWRI/SEFSC</t>
  </si>
  <si>
    <t>Moved up in the timeline to minimize time between amendments going final.</t>
  </si>
  <si>
    <t>Timeline depends on availability of permit data and finalizing ABV FW 4</t>
  </si>
  <si>
    <t>Other Amendments requested or anticipated in 2025-2027</t>
  </si>
  <si>
    <t xml:space="preserve"> Suggest removing from planned amendments and re-visit once revised MRIP FES estimates are available and the Council has made a decision on SG FMU species</t>
  </si>
  <si>
    <t>Best Fishing Practices Update</t>
  </si>
  <si>
    <t>AO/GW/CW</t>
  </si>
  <si>
    <t>Update on MRIP pilot study and changes to FES estimates</t>
  </si>
  <si>
    <t>Habitat Committee (meeting time in 2025 accounted for under Coral 11/Shrimp 12)</t>
  </si>
  <si>
    <t>OST presentation relating to AM 46 (meeting time accounted for under AM 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</si>
</sst>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9" x14ac:knownFonts="1">
    <font>
      <sz val="12"/>
      <color theme="1"/>
      <name val="Calibri"/>
      <family val="2"/>
      <scheme val="minor"/>
    </font>
    <font>
      <b/>
      <sz val="12"/>
      <color theme="1"/>
      <name val="Calibri"/>
      <family val="2"/>
      <scheme val="minor"/>
    </font>
    <font>
      <b/>
      <u/>
      <sz val="12"/>
      <color theme="1"/>
      <name val="Calibri"/>
      <family val="2"/>
      <scheme val="minor"/>
    </font>
    <font>
      <sz val="12"/>
      <color rgb="FFFF0000"/>
      <name val="Calibri"/>
      <family val="2"/>
      <scheme val="minor"/>
    </font>
    <font>
      <b/>
      <sz val="12"/>
      <name val="Calibri"/>
      <family val="2"/>
      <scheme val="minor"/>
    </font>
    <font>
      <sz val="12"/>
      <name val="Calibri"/>
      <family val="2"/>
      <scheme val="minor"/>
    </font>
    <font>
      <sz val="8"/>
      <name val="Calibri"/>
      <family val="2"/>
      <scheme val="minor"/>
    </font>
    <font>
      <b/>
      <sz val="12"/>
      <color rgb="FF000000"/>
      <name val="Calibri"/>
      <family val="2"/>
      <scheme val="minor"/>
    </font>
    <font>
      <sz val="12"/>
      <color rgb="FF000000"/>
      <name val="Calibri"/>
      <family val="2"/>
      <scheme val="minor"/>
    </font>
  </fonts>
  <fills count="18">
    <fill>
      <patternFill patternType="none"/>
    </fill>
    <fill>
      <patternFill patternType="gray125"/>
    </fill>
    <fill>
      <patternFill patternType="solid">
        <fgColor theme="2"/>
        <bgColor indexed="64"/>
      </patternFill>
    </fill>
    <fill>
      <patternFill patternType="solid">
        <fgColor rgb="FFFFC000"/>
        <bgColor indexed="64"/>
      </patternFill>
    </fill>
    <fill>
      <patternFill patternType="solid">
        <fgColor rgb="FFFFFF00"/>
        <bgColor indexed="64"/>
      </patternFill>
    </fill>
    <fill>
      <patternFill patternType="solid">
        <fgColor theme="9" tint="0.79998168889431442"/>
        <bgColor indexed="64"/>
      </patternFill>
    </fill>
    <fill>
      <patternFill patternType="solid">
        <fgColor rgb="FF00B0F0"/>
        <bgColor indexed="64"/>
      </patternFill>
    </fill>
    <fill>
      <patternFill patternType="solid">
        <fgColor theme="8" tint="0.59999389629810485"/>
        <bgColor indexed="64"/>
      </patternFill>
    </fill>
    <fill>
      <patternFill patternType="solid">
        <fgColor theme="7"/>
        <bgColor indexed="64"/>
      </patternFill>
    </fill>
    <fill>
      <patternFill patternType="solid">
        <fgColor rgb="FFFFC5C5"/>
        <bgColor indexed="64"/>
      </patternFill>
    </fill>
    <fill>
      <patternFill patternType="solid">
        <fgColor theme="7" tint="0.79998168889431442"/>
        <bgColor indexed="64"/>
      </patternFill>
    </fill>
    <fill>
      <patternFill patternType="solid">
        <fgColor rgb="FF92D050"/>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rgb="FFFF00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9" tint="0.39997558519241921"/>
        <bgColor indexed="64"/>
      </patternFill>
    </fill>
  </fills>
  <borders count="63">
    <border>
      <left/>
      <right/>
      <top/>
      <bottom/>
      <diagonal/>
    </border>
    <border>
      <left/>
      <right/>
      <top/>
      <bottom style="thin">
        <color indexed="64"/>
      </bottom>
      <diagonal/>
    </border>
    <border>
      <left style="thin">
        <color rgb="FF000000"/>
      </left>
      <right/>
      <top style="thin">
        <color rgb="FF000000"/>
      </top>
      <bottom/>
      <diagonal/>
    </border>
    <border>
      <left style="thin">
        <color rgb="FF000000"/>
      </left>
      <right/>
      <top/>
      <bottom/>
      <diagonal/>
    </border>
    <border>
      <left style="thin">
        <color rgb="FF000000"/>
      </left>
      <right style="thin">
        <color rgb="FF000000"/>
      </right>
      <top/>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auto="1"/>
      </top>
      <bottom/>
      <diagonal/>
    </border>
    <border>
      <left/>
      <right style="thin">
        <color rgb="FF000000"/>
      </right>
      <top style="thin">
        <color rgb="FF000000"/>
      </top>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style="medium">
        <color rgb="FF000000"/>
      </left>
      <right/>
      <top/>
      <bottom/>
      <diagonal/>
    </border>
    <border>
      <left/>
      <right/>
      <top style="medium">
        <color indexed="64"/>
      </top>
      <bottom style="thin">
        <color indexed="64"/>
      </bottom>
      <diagonal/>
    </border>
    <border>
      <left style="medium">
        <color rgb="FF000000"/>
      </left>
      <right/>
      <top style="thin">
        <color rgb="FF000000"/>
      </top>
      <bottom style="thin">
        <color rgb="FF000000"/>
      </bottom>
      <diagonal/>
    </border>
    <border>
      <left style="medium">
        <color rgb="FF000000"/>
      </left>
      <right/>
      <top style="thin">
        <color indexed="64"/>
      </top>
      <bottom style="thin">
        <color indexed="64"/>
      </bottom>
      <diagonal/>
    </border>
    <border>
      <left style="medium">
        <color rgb="FF000000"/>
      </left>
      <right/>
      <top style="medium">
        <color indexed="64"/>
      </top>
      <bottom style="thin">
        <color indexed="64"/>
      </bottom>
      <diagonal/>
    </border>
    <border>
      <left style="medium">
        <color rgb="FF000000"/>
      </left>
      <right/>
      <top style="medium">
        <color rgb="FF000000"/>
      </top>
      <bottom style="thin">
        <color indexed="64"/>
      </bottom>
      <diagonal/>
    </border>
    <border>
      <left style="medium">
        <color rgb="FF000000"/>
      </left>
      <right/>
      <top style="thin">
        <color indexed="64"/>
      </top>
      <bottom style="medium">
        <color rgb="FF000000"/>
      </bottom>
      <diagonal/>
    </border>
    <border>
      <left style="medium">
        <color rgb="FF000000"/>
      </left>
      <right style="medium">
        <color rgb="FF000000"/>
      </right>
      <top/>
      <bottom/>
      <diagonal/>
    </border>
    <border>
      <left/>
      <right/>
      <top/>
      <bottom style="medium">
        <color rgb="FF000000"/>
      </bottom>
      <diagonal/>
    </border>
    <border>
      <left style="medium">
        <color rgb="FF000000"/>
      </left>
      <right style="medium">
        <color rgb="FF000000"/>
      </right>
      <top style="medium">
        <color rgb="FF000000"/>
      </top>
      <bottom/>
      <diagonal/>
    </border>
    <border>
      <left/>
      <right/>
      <top style="medium">
        <color rgb="FF000000"/>
      </top>
      <bottom style="thin">
        <color indexed="64"/>
      </bottom>
      <diagonal/>
    </border>
    <border>
      <left/>
      <right/>
      <top style="thin">
        <color indexed="64"/>
      </top>
      <bottom style="medium">
        <color rgb="FF000000"/>
      </bottom>
      <diagonal/>
    </border>
    <border>
      <left/>
      <right style="medium">
        <color rgb="FF000000"/>
      </right>
      <top style="medium">
        <color rgb="FF000000"/>
      </top>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top/>
      <bottom style="thin">
        <color indexed="64"/>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thin">
        <color indexed="64"/>
      </top>
      <bottom/>
      <diagonal/>
    </border>
    <border>
      <left style="medium">
        <color rgb="FF000000"/>
      </left>
      <right style="medium">
        <color rgb="FF000000"/>
      </right>
      <top/>
      <bottom style="medium">
        <color rgb="FF000000"/>
      </bottom>
      <diagonal/>
    </border>
    <border>
      <left style="thin">
        <color indexed="64"/>
      </left>
      <right/>
      <top/>
      <bottom style="thin">
        <color indexed="64"/>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thin">
        <color indexed="64"/>
      </bottom>
      <diagonal/>
    </border>
    <border>
      <left style="thin">
        <color indexed="64"/>
      </left>
      <right/>
      <top/>
      <bottom/>
      <diagonal/>
    </border>
    <border>
      <left/>
      <right style="medium">
        <color rgb="FF000000"/>
      </right>
      <top style="thin">
        <color rgb="FF000000"/>
      </top>
      <bottom/>
      <diagonal/>
    </border>
    <border>
      <left/>
      <right style="medium">
        <color rgb="FF000000"/>
      </right>
      <top style="thin">
        <color auto="1"/>
      </top>
      <bottom style="thin">
        <color auto="1"/>
      </bottom>
      <diagonal/>
    </border>
    <border>
      <left style="medium">
        <color rgb="FF000000"/>
      </left>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style="medium">
        <color rgb="FF000000"/>
      </bottom>
      <diagonal/>
    </border>
    <border>
      <left/>
      <right/>
      <top style="thin">
        <color indexed="64"/>
      </top>
      <bottom style="thin">
        <color rgb="FF000000"/>
      </bottom>
      <diagonal/>
    </border>
    <border>
      <left/>
      <right/>
      <top/>
      <bottom style="medium">
        <color indexed="64"/>
      </bottom>
      <diagonal/>
    </border>
    <border>
      <left style="medium">
        <color rgb="FF000000"/>
      </left>
      <right style="medium">
        <color rgb="FF000000"/>
      </right>
      <top style="thin">
        <color indexed="64"/>
      </top>
      <bottom style="thin">
        <color rgb="FF000000"/>
      </bottom>
      <diagonal/>
    </border>
    <border>
      <left style="medium">
        <color rgb="FF000000"/>
      </left>
      <right style="medium">
        <color rgb="FF000000"/>
      </right>
      <top style="medium">
        <color indexed="64"/>
      </top>
      <bottom style="thin">
        <color indexed="64"/>
      </bottom>
      <diagonal/>
    </border>
    <border>
      <left style="medium">
        <color rgb="FF000000"/>
      </left>
      <right style="medium">
        <color rgb="FF000000"/>
      </right>
      <top style="thin">
        <color indexed="64"/>
      </top>
      <bottom style="medium">
        <color rgb="FF000000"/>
      </bottom>
      <diagonal/>
    </border>
    <border>
      <left style="medium">
        <color indexed="64"/>
      </left>
      <right style="medium">
        <color indexed="64"/>
      </right>
      <top/>
      <bottom/>
      <diagonal/>
    </border>
  </borders>
  <cellStyleXfs count="1">
    <xf numFmtId="0" fontId="0" fillId="0" borderId="0"/>
  </cellStyleXfs>
  <cellXfs count="157">
    <xf numFmtId="0" fontId="0" fillId="0" borderId="0" xfId="0"/>
    <xf numFmtId="0" fontId="0" fillId="0" borderId="0" xfId="0" applyAlignment="1">
      <alignment horizontal="center"/>
    </xf>
    <xf numFmtId="0" fontId="1" fillId="0" borderId="0" xfId="0" applyFont="1"/>
    <xf numFmtId="164" fontId="1" fillId="0" borderId="0" xfId="0" applyNumberFormat="1" applyFont="1"/>
    <xf numFmtId="0" fontId="1" fillId="2" borderId="2" xfId="0" applyFont="1" applyFill="1" applyBorder="1"/>
    <xf numFmtId="0" fontId="0" fillId="0" borderId="4" xfId="0" applyBorder="1"/>
    <xf numFmtId="0" fontId="0" fillId="4" borderId="0" xfId="0" applyFill="1" applyAlignment="1">
      <alignment horizontal="center"/>
    </xf>
    <xf numFmtId="0" fontId="0" fillId="3" borderId="0" xfId="0" applyFill="1" applyAlignment="1">
      <alignment horizontal="center"/>
    </xf>
    <xf numFmtId="0" fontId="0" fillId="5" borderId="0" xfId="0" applyFill="1"/>
    <xf numFmtId="0" fontId="0" fillId="0" borderId="1" xfId="0" applyBorder="1"/>
    <xf numFmtId="49" fontId="0" fillId="0" borderId="1" xfId="0" applyNumberFormat="1" applyBorder="1" applyAlignment="1">
      <alignment horizontal="center" wrapText="1"/>
    </xf>
    <xf numFmtId="0" fontId="1" fillId="4" borderId="0" xfId="0" applyFont="1" applyFill="1" applyAlignment="1">
      <alignment horizontal="center" vertical="center"/>
    </xf>
    <xf numFmtId="0" fontId="1" fillId="5" borderId="0" xfId="0" applyFont="1" applyFill="1"/>
    <xf numFmtId="0" fontId="0" fillId="4" borderId="0" xfId="0" applyFill="1" applyAlignment="1">
      <alignment horizontal="center" vertical="center"/>
    </xf>
    <xf numFmtId="0" fontId="0" fillId="3" borderId="0" xfId="0" applyFill="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wrapText="1"/>
    </xf>
    <xf numFmtId="164" fontId="1" fillId="6" borderId="0" xfId="0" applyNumberFormat="1" applyFont="1" applyFill="1"/>
    <xf numFmtId="0" fontId="0" fillId="9" borderId="0" xfId="0" applyFill="1" applyAlignment="1">
      <alignment horizontal="center" vertical="center"/>
    </xf>
    <xf numFmtId="0" fontId="1" fillId="0" borderId="0" xfId="0" applyFont="1" applyAlignment="1">
      <alignment horizontal="left" vertical="center"/>
    </xf>
    <xf numFmtId="0" fontId="2" fillId="2" borderId="8" xfId="0" applyFont="1" applyFill="1" applyBorder="1"/>
    <xf numFmtId="164" fontId="1" fillId="2" borderId="9" xfId="0" applyNumberFormat="1" applyFont="1" applyFill="1" applyBorder="1"/>
    <xf numFmtId="0" fontId="1" fillId="2" borderId="16" xfId="0" applyFont="1" applyFill="1" applyBorder="1"/>
    <xf numFmtId="164" fontId="1" fillId="2" borderId="10" xfId="0" applyNumberFormat="1" applyFont="1" applyFill="1" applyBorder="1"/>
    <xf numFmtId="0" fontId="1" fillId="10" borderId="15" xfId="0" applyFont="1" applyFill="1" applyBorder="1"/>
    <xf numFmtId="0" fontId="0" fillId="10" borderId="0" xfId="0" applyFill="1"/>
    <xf numFmtId="0" fontId="0" fillId="10" borderId="5" xfId="0" applyFill="1" applyBorder="1"/>
    <xf numFmtId="0" fontId="1" fillId="10" borderId="14" xfId="0" applyFont="1" applyFill="1" applyBorder="1"/>
    <xf numFmtId="0" fontId="0" fillId="0" borderId="18" xfId="0" applyBorder="1"/>
    <xf numFmtId="0" fontId="1" fillId="10" borderId="19" xfId="0" applyFont="1" applyFill="1" applyBorder="1" applyAlignment="1">
      <alignment horizontal="center"/>
    </xf>
    <xf numFmtId="164" fontId="0" fillId="0" borderId="4" xfId="0" applyNumberFormat="1" applyBorder="1" applyAlignment="1">
      <alignment horizontal="right"/>
    </xf>
    <xf numFmtId="17" fontId="0" fillId="0" borderId="4" xfId="0" applyNumberFormat="1" applyBorder="1"/>
    <xf numFmtId="0" fontId="1" fillId="3" borderId="11" xfId="0" applyFont="1" applyFill="1" applyBorder="1"/>
    <xf numFmtId="0" fontId="0" fillId="3" borderId="12" xfId="0" applyFill="1" applyBorder="1"/>
    <xf numFmtId="0" fontId="0" fillId="3" borderId="13" xfId="0" applyFill="1" applyBorder="1"/>
    <xf numFmtId="0" fontId="0" fillId="0" borderId="4" xfId="0" applyBorder="1" applyAlignment="1">
      <alignment horizontal="right"/>
    </xf>
    <xf numFmtId="0" fontId="1" fillId="9" borderId="12" xfId="0" applyFont="1" applyFill="1" applyBorder="1" applyAlignment="1">
      <alignment horizontal="center" vertical="center"/>
    </xf>
    <xf numFmtId="0" fontId="1" fillId="4" borderId="0" xfId="0" applyFont="1" applyFill="1" applyAlignment="1">
      <alignment horizontal="center"/>
    </xf>
    <xf numFmtId="0" fontId="1" fillId="0" borderId="0" xfId="0" applyFont="1" applyAlignment="1">
      <alignment horizontal="center"/>
    </xf>
    <xf numFmtId="0" fontId="1" fillId="5" borderId="26" xfId="0" applyFont="1" applyFill="1" applyBorder="1" applyAlignment="1">
      <alignment horizontal="center"/>
    </xf>
    <xf numFmtId="164" fontId="1" fillId="2" borderId="24" xfId="0" applyNumberFormat="1" applyFont="1" applyFill="1" applyBorder="1"/>
    <xf numFmtId="0" fontId="0" fillId="0" borderId="25" xfId="0" applyBorder="1"/>
    <xf numFmtId="0" fontId="5" fillId="9" borderId="27" xfId="0" applyFont="1" applyFill="1" applyBorder="1"/>
    <xf numFmtId="0" fontId="0" fillId="10" borderId="28" xfId="0" applyFill="1" applyBorder="1"/>
    <xf numFmtId="0" fontId="0" fillId="5" borderId="29" xfId="0" applyFill="1" applyBorder="1"/>
    <xf numFmtId="0" fontId="1" fillId="10" borderId="0" xfId="0" applyFont="1" applyFill="1"/>
    <xf numFmtId="0" fontId="0" fillId="4" borderId="25" xfId="0" applyFill="1" applyBorder="1" applyAlignment="1">
      <alignment horizontal="center" vertical="center"/>
    </xf>
    <xf numFmtId="0" fontId="0" fillId="8" borderId="7" xfId="0" applyFill="1" applyBorder="1" applyAlignment="1">
      <alignment horizontal="center" vertical="center"/>
    </xf>
    <xf numFmtId="0" fontId="0" fillId="3" borderId="25" xfId="0" applyFill="1" applyBorder="1" applyAlignment="1">
      <alignment horizontal="center" vertical="center"/>
    </xf>
    <xf numFmtId="0" fontId="5" fillId="0" borderId="25" xfId="0" applyFont="1" applyBorder="1"/>
    <xf numFmtId="0" fontId="1" fillId="9" borderId="27" xfId="0" applyFont="1" applyFill="1" applyBorder="1" applyAlignment="1">
      <alignment horizontal="center" vertical="center"/>
    </xf>
    <xf numFmtId="0" fontId="1" fillId="4" borderId="25" xfId="0" applyFont="1" applyFill="1" applyBorder="1" applyAlignment="1">
      <alignment horizontal="center"/>
    </xf>
    <xf numFmtId="0" fontId="1" fillId="0" borderId="25" xfId="0" applyFont="1" applyBorder="1" applyAlignment="1">
      <alignment horizontal="center"/>
    </xf>
    <xf numFmtId="0" fontId="1" fillId="5" borderId="29" xfId="0" applyFont="1" applyFill="1" applyBorder="1" applyAlignment="1">
      <alignment horizontal="center"/>
    </xf>
    <xf numFmtId="0" fontId="0" fillId="4" borderId="17" xfId="0" applyFill="1" applyBorder="1" applyAlignment="1">
      <alignment horizontal="center"/>
    </xf>
    <xf numFmtId="164" fontId="1" fillId="2" borderId="30" xfId="0" applyNumberFormat="1" applyFont="1" applyFill="1" applyBorder="1" applyAlignment="1">
      <alignment horizontal="center"/>
    </xf>
    <xf numFmtId="0" fontId="0" fillId="4" borderId="20" xfId="0" applyFill="1" applyBorder="1" applyAlignment="1">
      <alignment horizontal="center" vertical="center"/>
    </xf>
    <xf numFmtId="0" fontId="0" fillId="3" borderId="25" xfId="0" applyFill="1" applyBorder="1" applyAlignment="1">
      <alignment horizontal="center"/>
    </xf>
    <xf numFmtId="0" fontId="1" fillId="10" borderId="31" xfId="0" applyFont="1" applyFill="1" applyBorder="1" applyAlignment="1">
      <alignment horizontal="center"/>
    </xf>
    <xf numFmtId="0" fontId="0" fillId="13" borderId="0" xfId="0" applyFill="1" applyAlignment="1">
      <alignment horizontal="center"/>
    </xf>
    <xf numFmtId="0" fontId="0" fillId="13" borderId="0" xfId="0" applyFill="1"/>
    <xf numFmtId="0" fontId="0" fillId="0" borderId="32" xfId="0" applyBorder="1"/>
    <xf numFmtId="0" fontId="0" fillId="0" borderId="18" xfId="0" applyBorder="1" applyAlignment="1">
      <alignment horizontal="center" vertical="center"/>
    </xf>
    <xf numFmtId="0" fontId="0" fillId="0" borderId="33" xfId="0" applyBorder="1" applyAlignment="1">
      <alignment horizontal="center"/>
    </xf>
    <xf numFmtId="0" fontId="0" fillId="0" borderId="33" xfId="0" applyBorder="1" applyAlignment="1">
      <alignment horizontal="center" vertical="center"/>
    </xf>
    <xf numFmtId="0" fontId="0" fillId="0" borderId="34" xfId="0" applyBorder="1"/>
    <xf numFmtId="17" fontId="0" fillId="0" borderId="4" xfId="0" applyNumberFormat="1" applyBorder="1" applyAlignment="1">
      <alignment horizontal="right"/>
    </xf>
    <xf numFmtId="0" fontId="0" fillId="0" borderId="8" xfId="0" applyBorder="1" applyAlignment="1">
      <alignment horizontal="right"/>
    </xf>
    <xf numFmtId="0" fontId="0" fillId="0" borderId="9" xfId="0" applyBorder="1"/>
    <xf numFmtId="0" fontId="0" fillId="0" borderId="8" xfId="0" applyBorder="1"/>
    <xf numFmtId="164" fontId="1" fillId="2" borderId="35" xfId="0" applyNumberFormat="1" applyFont="1" applyFill="1" applyBorder="1" applyAlignment="1">
      <alignment horizontal="center"/>
    </xf>
    <xf numFmtId="0" fontId="1" fillId="0" borderId="0" xfId="0" applyFont="1" applyAlignment="1">
      <alignment horizontal="center" vertical="center"/>
    </xf>
    <xf numFmtId="0" fontId="1" fillId="10" borderId="36" xfId="0" applyFont="1" applyFill="1" applyBorder="1" applyAlignment="1">
      <alignment horizontal="center"/>
    </xf>
    <xf numFmtId="0" fontId="3" fillId="0" borderId="25" xfId="0" applyFont="1" applyBorder="1"/>
    <xf numFmtId="0" fontId="0" fillId="3" borderId="20" xfId="0" applyFill="1" applyBorder="1" applyAlignment="1">
      <alignment horizontal="center" vertical="center"/>
    </xf>
    <xf numFmtId="0" fontId="0" fillId="11" borderId="21" xfId="0" applyFill="1" applyBorder="1"/>
    <xf numFmtId="0" fontId="1" fillId="11" borderId="22" xfId="0" applyFont="1" applyFill="1" applyBorder="1" applyAlignment="1">
      <alignment horizontal="center"/>
    </xf>
    <xf numFmtId="0" fontId="1" fillId="11" borderId="21" xfId="0" applyFont="1" applyFill="1" applyBorder="1" applyAlignment="1">
      <alignment horizontal="center"/>
    </xf>
    <xf numFmtId="0" fontId="1" fillId="4" borderId="37" xfId="0" applyFont="1" applyFill="1" applyBorder="1" applyAlignment="1">
      <alignment horizontal="center"/>
    </xf>
    <xf numFmtId="0" fontId="1" fillId="5" borderId="0" xfId="0" applyFont="1" applyFill="1" applyAlignment="1">
      <alignment horizontal="center"/>
    </xf>
    <xf numFmtId="164" fontId="1" fillId="2" borderId="38" xfId="0" applyNumberFormat="1" applyFont="1" applyFill="1" applyBorder="1" applyAlignment="1">
      <alignment horizontal="center"/>
    </xf>
    <xf numFmtId="164" fontId="1" fillId="2" borderId="39" xfId="0" applyNumberFormat="1" applyFont="1" applyFill="1" applyBorder="1" applyAlignment="1">
      <alignment horizontal="center"/>
    </xf>
    <xf numFmtId="0" fontId="0" fillId="0" borderId="17" xfId="0" applyBorder="1"/>
    <xf numFmtId="0" fontId="0" fillId="0" borderId="33" xfId="0" applyBorder="1"/>
    <xf numFmtId="0" fontId="0" fillId="4" borderId="33" xfId="0" applyFill="1" applyBorder="1" applyAlignment="1">
      <alignment horizontal="center" vertical="center"/>
    </xf>
    <xf numFmtId="0" fontId="0" fillId="0" borderId="41" xfId="0" applyBorder="1" applyAlignment="1">
      <alignment horizontal="center" vertical="center"/>
    </xf>
    <xf numFmtId="0" fontId="7" fillId="4" borderId="0" xfId="0" applyFont="1" applyFill="1" applyAlignment="1">
      <alignment horizontal="center" vertical="center"/>
    </xf>
    <xf numFmtId="164" fontId="1" fillId="2" borderId="3" xfId="0" applyNumberFormat="1" applyFont="1" applyFill="1" applyBorder="1"/>
    <xf numFmtId="0" fontId="0" fillId="5" borderId="42" xfId="0" applyFill="1" applyBorder="1"/>
    <xf numFmtId="0" fontId="1" fillId="9" borderId="43" xfId="0" applyFont="1" applyFill="1" applyBorder="1"/>
    <xf numFmtId="0" fontId="0" fillId="6" borderId="32" xfId="0" applyFill="1" applyBorder="1"/>
    <xf numFmtId="0" fontId="1" fillId="11" borderId="44" xfId="0" applyFont="1" applyFill="1" applyBorder="1"/>
    <xf numFmtId="0" fontId="1" fillId="10" borderId="45" xfId="0" applyFont="1" applyFill="1" applyBorder="1"/>
    <xf numFmtId="0" fontId="4" fillId="12" borderId="45" xfId="0" applyFont="1" applyFill="1" applyBorder="1"/>
    <xf numFmtId="0" fontId="4" fillId="0" borderId="46" xfId="0" applyFont="1" applyBorder="1"/>
    <xf numFmtId="0" fontId="0" fillId="0" borderId="47" xfId="0" applyBorder="1"/>
    <xf numFmtId="164" fontId="1" fillId="2" borderId="4" xfId="0" applyNumberFormat="1" applyFont="1" applyFill="1" applyBorder="1"/>
    <xf numFmtId="0" fontId="1" fillId="5" borderId="48" xfId="0" applyFont="1" applyFill="1" applyBorder="1"/>
    <xf numFmtId="0" fontId="0" fillId="9" borderId="43" xfId="0" applyFill="1" applyBorder="1"/>
    <xf numFmtId="0" fontId="0" fillId="11" borderId="49" xfId="0" applyFill="1" applyBorder="1"/>
    <xf numFmtId="0" fontId="1" fillId="5" borderId="44" xfId="0" applyFont="1" applyFill="1" applyBorder="1"/>
    <xf numFmtId="0" fontId="1" fillId="0" borderId="32" xfId="0" applyFont="1" applyBorder="1" applyAlignment="1">
      <alignment vertical="center" wrapText="1"/>
    </xf>
    <xf numFmtId="0" fontId="0" fillId="5" borderId="12" xfId="0" applyFill="1" applyBorder="1"/>
    <xf numFmtId="0" fontId="0" fillId="15" borderId="0" xfId="0" applyFill="1"/>
    <xf numFmtId="0" fontId="0" fillId="16" borderId="0" xfId="0" applyFill="1"/>
    <xf numFmtId="0" fontId="0" fillId="5" borderId="50" xfId="0" applyFill="1" applyBorder="1"/>
    <xf numFmtId="0" fontId="0" fillId="4" borderId="7" xfId="0" applyFill="1" applyBorder="1" applyAlignment="1">
      <alignment horizontal="center" vertical="center"/>
    </xf>
    <xf numFmtId="0" fontId="0" fillId="0" borderId="51" xfId="0" applyBorder="1"/>
    <xf numFmtId="0" fontId="0" fillId="8" borderId="52" xfId="0" applyFill="1" applyBorder="1" applyAlignment="1">
      <alignment horizontal="center" vertical="center"/>
    </xf>
    <xf numFmtId="0" fontId="0" fillId="0" borderId="9" xfId="0" applyBorder="1" applyAlignment="1">
      <alignment horizontal="right"/>
    </xf>
    <xf numFmtId="0" fontId="1" fillId="15" borderId="0" xfId="0" applyFont="1" applyFill="1"/>
    <xf numFmtId="0" fontId="0" fillId="17" borderId="53" xfId="0" applyFill="1" applyBorder="1"/>
    <xf numFmtId="0" fontId="1" fillId="4" borderId="55" xfId="0" applyFont="1" applyFill="1" applyBorder="1" applyAlignment="1">
      <alignment horizontal="center"/>
    </xf>
    <xf numFmtId="0" fontId="0" fillId="4" borderId="18" xfId="0" applyFill="1" applyBorder="1" applyAlignment="1">
      <alignment horizontal="center"/>
    </xf>
    <xf numFmtId="0" fontId="0" fillId="5" borderId="54" xfId="0" applyFill="1" applyBorder="1"/>
    <xf numFmtId="0" fontId="3" fillId="12" borderId="40" xfId="0" applyFont="1" applyFill="1" applyBorder="1"/>
    <xf numFmtId="164" fontId="1" fillId="12" borderId="40" xfId="0" applyNumberFormat="1" applyFont="1" applyFill="1" applyBorder="1" applyAlignment="1">
      <alignment horizontal="center"/>
    </xf>
    <xf numFmtId="164" fontId="1" fillId="12" borderId="33" xfId="0" applyNumberFormat="1" applyFont="1" applyFill="1" applyBorder="1" applyAlignment="1">
      <alignment horizontal="center"/>
    </xf>
    <xf numFmtId="164" fontId="1" fillId="12" borderId="41" xfId="0" applyNumberFormat="1" applyFont="1" applyFill="1" applyBorder="1" applyAlignment="1">
      <alignment horizontal="center"/>
    </xf>
    <xf numFmtId="0" fontId="0" fillId="10" borderId="27" xfId="0" applyFill="1" applyBorder="1"/>
    <xf numFmtId="0" fontId="1" fillId="14" borderId="12" xfId="0" applyFont="1" applyFill="1" applyBorder="1" applyAlignment="1">
      <alignment horizontal="center"/>
    </xf>
    <xf numFmtId="0" fontId="1" fillId="14" borderId="27" xfId="0" applyFont="1" applyFill="1" applyBorder="1" applyAlignment="1">
      <alignment horizontal="center"/>
    </xf>
    <xf numFmtId="0" fontId="0" fillId="0" borderId="20" xfId="0" applyBorder="1" applyAlignment="1">
      <alignment horizontal="center"/>
    </xf>
    <xf numFmtId="0" fontId="0" fillId="3" borderId="18" xfId="0" applyFill="1" applyBorder="1" applyAlignment="1">
      <alignment horizontal="center" vertical="center"/>
    </xf>
    <xf numFmtId="0" fontId="1" fillId="10" borderId="12" xfId="0" applyFont="1" applyFill="1" applyBorder="1" applyAlignment="1">
      <alignment horizontal="center"/>
    </xf>
    <xf numFmtId="0" fontId="1" fillId="9" borderId="57" xfId="0" applyFont="1" applyFill="1" applyBorder="1" applyAlignment="1">
      <alignment horizontal="center" vertical="center"/>
    </xf>
    <xf numFmtId="0" fontId="1" fillId="4" borderId="7" xfId="0" applyFont="1" applyFill="1" applyBorder="1" applyAlignment="1">
      <alignment horizontal="center" vertical="center"/>
    </xf>
    <xf numFmtId="0" fontId="0" fillId="3" borderId="33" xfId="0" applyFill="1" applyBorder="1" applyAlignment="1">
      <alignment horizontal="center"/>
    </xf>
    <xf numFmtId="0" fontId="0" fillId="0" borderId="58" xfId="0" applyBorder="1"/>
    <xf numFmtId="164" fontId="1" fillId="2" borderId="50" xfId="0" applyNumberFormat="1" applyFont="1" applyFill="1" applyBorder="1" applyAlignment="1">
      <alignment horizontal="center"/>
    </xf>
    <xf numFmtId="0" fontId="1" fillId="9" borderId="59" xfId="0" applyFont="1" applyFill="1" applyBorder="1" applyAlignment="1">
      <alignment horizontal="center" vertical="center"/>
    </xf>
    <xf numFmtId="0" fontId="1" fillId="0" borderId="32" xfId="0" applyFont="1" applyBorder="1" applyAlignment="1">
      <alignment horizontal="center" vertical="center"/>
    </xf>
    <xf numFmtId="0" fontId="1" fillId="0" borderId="32" xfId="0" applyFont="1" applyBorder="1"/>
    <xf numFmtId="0" fontId="0" fillId="4" borderId="32" xfId="0" applyFill="1" applyBorder="1" applyAlignment="1">
      <alignment horizontal="center" vertical="center"/>
    </xf>
    <xf numFmtId="0" fontId="8" fillId="4" borderId="32" xfId="0" applyFont="1" applyFill="1" applyBorder="1" applyAlignment="1">
      <alignment horizontal="center" vertical="center"/>
    </xf>
    <xf numFmtId="0" fontId="1" fillId="4" borderId="32" xfId="0" applyFont="1" applyFill="1" applyBorder="1" applyAlignment="1">
      <alignment horizontal="center" vertical="center"/>
    </xf>
    <xf numFmtId="0" fontId="1" fillId="11" borderId="56" xfId="0" applyFont="1" applyFill="1" applyBorder="1" applyAlignment="1">
      <alignment horizontal="center"/>
    </xf>
    <xf numFmtId="0" fontId="0" fillId="3" borderId="32" xfId="0" applyFill="1" applyBorder="1" applyAlignment="1">
      <alignment horizontal="center" vertical="center"/>
    </xf>
    <xf numFmtId="164" fontId="1" fillId="12" borderId="47" xfId="0" applyNumberFormat="1" applyFont="1" applyFill="1" applyBorder="1" applyAlignment="1">
      <alignment horizontal="center"/>
    </xf>
    <xf numFmtId="0" fontId="1" fillId="5" borderId="60" xfId="0" applyFont="1" applyFill="1" applyBorder="1" applyAlignment="1">
      <alignment horizontal="center"/>
    </xf>
    <xf numFmtId="0" fontId="1" fillId="10" borderId="61" xfId="0" applyFont="1" applyFill="1" applyBorder="1" applyAlignment="1">
      <alignment horizontal="center"/>
    </xf>
    <xf numFmtId="0" fontId="1" fillId="5" borderId="43" xfId="0" applyFont="1" applyFill="1" applyBorder="1" applyAlignment="1">
      <alignment horizontal="center"/>
    </xf>
    <xf numFmtId="0" fontId="1" fillId="0" borderId="32" xfId="0" applyFont="1" applyBorder="1" applyAlignment="1">
      <alignment horizontal="center"/>
    </xf>
    <xf numFmtId="0" fontId="1" fillId="4" borderId="32" xfId="0" applyFont="1" applyFill="1" applyBorder="1" applyAlignment="1">
      <alignment horizontal="center"/>
    </xf>
    <xf numFmtId="0" fontId="1" fillId="4" borderId="34" xfId="0" applyFont="1" applyFill="1" applyBorder="1" applyAlignment="1">
      <alignment horizontal="center"/>
    </xf>
    <xf numFmtId="0" fontId="1" fillId="4" borderId="20" xfId="0" applyFont="1" applyFill="1" applyBorder="1" applyAlignment="1">
      <alignment horizontal="center" vertical="center"/>
    </xf>
    <xf numFmtId="0" fontId="1" fillId="3" borderId="0" xfId="0" applyFont="1" applyFill="1" applyAlignment="1">
      <alignment horizontal="center"/>
    </xf>
    <xf numFmtId="0" fontId="1" fillId="4" borderId="62" xfId="0" applyFont="1" applyFill="1" applyBorder="1" applyAlignment="1">
      <alignment horizontal="center" vertical="center"/>
    </xf>
    <xf numFmtId="0" fontId="0" fillId="3" borderId="17" xfId="0" applyFill="1" applyBorder="1" applyAlignment="1">
      <alignment horizontal="center"/>
    </xf>
    <xf numFmtId="0" fontId="0" fillId="3" borderId="17" xfId="0" applyFill="1" applyBorder="1" applyAlignment="1">
      <alignment horizontal="center" vertical="center"/>
    </xf>
    <xf numFmtId="0" fontId="1" fillId="14" borderId="0" xfId="0" applyFont="1" applyFill="1" applyAlignment="1">
      <alignment horizontal="center"/>
    </xf>
    <xf numFmtId="0" fontId="1" fillId="14" borderId="25" xfId="0" applyFont="1" applyFill="1" applyBorder="1" applyAlignment="1">
      <alignment horizontal="center"/>
    </xf>
    <xf numFmtId="0" fontId="1" fillId="14" borderId="49" xfId="0" applyFont="1" applyFill="1" applyBorder="1" applyAlignment="1">
      <alignment horizontal="center"/>
    </xf>
    <xf numFmtId="0" fontId="1" fillId="7" borderId="6" xfId="0" applyFont="1" applyFill="1" applyBorder="1" applyAlignment="1">
      <alignment horizontal="center"/>
    </xf>
    <xf numFmtId="0" fontId="1" fillId="2" borderId="21" xfId="0" applyFont="1" applyFill="1" applyBorder="1" applyAlignment="1">
      <alignment horizontal="center"/>
    </xf>
    <xf numFmtId="0" fontId="1" fillId="2" borderId="22" xfId="0" applyFont="1" applyFill="1" applyBorder="1" applyAlignment="1">
      <alignment horizontal="center"/>
    </xf>
    <xf numFmtId="0" fontId="1" fillId="2" borderId="23" xfId="0" applyFont="1" applyFill="1" applyBorder="1" applyAlignment="1">
      <alignment horizontal="center"/>
    </xf>
  </cellXfs>
  <cellStyles count="1">
    <cellStyle name="Normal" xfId="0" builtinId="0"/>
  </cellStyles>
  <dxfs count="1">
    <dxf>
      <fill>
        <patternFill>
          <bgColor rgb="FFFF0000"/>
        </patternFill>
      </fill>
    </dxf>
  </dxfs>
  <tableStyles count="0" defaultTableStyle="TableStyleMedium2" defaultPivotStyle="PivotStyleLight16"/>
  <colors>
    <mruColors>
      <color rgb="FFFF33CC"/>
      <color rgb="FFFF0066"/>
      <color rgb="FF05EBE6"/>
      <color rgb="FFFFC5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38100</xdr:rowOff>
    </xdr:from>
    <xdr:to>
      <xdr:col>7</xdr:col>
      <xdr:colOff>527050</xdr:colOff>
      <xdr:row>22</xdr:row>
      <xdr:rowOff>184150</xdr:rowOff>
    </xdr:to>
    <xdr:sp macro="" textlink="">
      <xdr:nvSpPr>
        <xdr:cNvPr id="2" name="TextBox 1">
          <a:extLst>
            <a:ext uri="{FF2B5EF4-FFF2-40B4-BE49-F238E27FC236}">
              <a16:creationId xmlns:a16="http://schemas.microsoft.com/office/drawing/2014/main" id="{40FF408F-DA9F-4D19-9F7C-A3CEC8599769}"/>
            </a:ext>
          </a:extLst>
        </xdr:cNvPr>
        <xdr:cNvSpPr txBox="1"/>
      </xdr:nvSpPr>
      <xdr:spPr>
        <a:xfrm>
          <a:off x="673100" y="38100"/>
          <a:ext cx="4565650" cy="447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Council Meeting Workload</a:t>
          </a:r>
          <a:r>
            <a:rPr lang="en-US" sz="1100" baseline="0"/>
            <a:t> Estimation and Time Management Approach</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p>
        <a:p>
          <a:pPr marL="0" marR="0" lvl="0" indent="0" defTabSz="914400" eaLnBrk="1" fontAlgn="auto" latinLnBrk="0" hangingPunct="1">
            <a:lnSpc>
              <a:spcPct val="100000"/>
            </a:lnSpc>
            <a:spcBef>
              <a:spcPts val="0"/>
            </a:spcBef>
            <a:spcAft>
              <a:spcPts val="0"/>
            </a:spcAft>
            <a:buClrTx/>
            <a:buSzTx/>
            <a:buFontTx/>
            <a:buNone/>
            <a:tabLst/>
            <a:defRPr/>
          </a:pPr>
          <a:r>
            <a:rPr lang="en-US" sz="1100"/>
            <a:t>Council</a:t>
          </a:r>
          <a:r>
            <a:rPr lang="en-US" sz="1100" baseline="0"/>
            <a:t> previously directed that 6 FMPs were the most that could be addressed in a Council meeting. Over the last several years this has proven to be an accurate estimate.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To address the current excessive workload and backlog of projects, we attempted to refine this some by considering the level of discussion that occurs at different stages of FMP development. For example, the first time the Council considers an amendment and reviews a general options paper will take less discussion time than a later discussion when actions are reviewed and preferred alternatives selected.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effectLst/>
            </a:rPr>
            <a:t>We weighted</a:t>
          </a:r>
          <a:r>
            <a:rPr lang="en-US" baseline="0">
              <a:effectLst/>
            </a:rPr>
            <a:t> the different discussion stages as either 1 or 0.5. Summing these weights for a meeting gives an estimate of the discussion time needed. Keeping the sum at or below 6 should keep the workload manageable within a single meeting. </a:t>
          </a:r>
        </a:p>
        <a:p>
          <a:pPr marL="0" marR="0" lvl="0" indent="0" defTabSz="914400" eaLnBrk="1" fontAlgn="auto" latinLnBrk="0" hangingPunct="1">
            <a:lnSpc>
              <a:spcPct val="100000"/>
            </a:lnSpc>
            <a:spcBef>
              <a:spcPts val="0"/>
            </a:spcBef>
            <a:spcAft>
              <a:spcPts val="0"/>
            </a:spcAft>
            <a:buClrTx/>
            <a:buSzTx/>
            <a:buFontTx/>
            <a:buNone/>
            <a:tabLst/>
            <a:defRPr/>
          </a:pPr>
          <a:endParaRPr lang="en-US"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baseline="0">
              <a:effectLst/>
            </a:rPr>
            <a:t>Estimating the workload in this manner for several years forward, and through final approval of projects, provides a long-term persepective on the FMP workload. Individual FMP project schedules may need to be adjusted to address future meetings if the workload rating gets too high.  It will also allow us to illustrate the impacts on other projects and on future meeting workloads when projects fall behind.</a:t>
          </a:r>
        </a:p>
        <a:p>
          <a:pPr marL="0" marR="0" lvl="0" indent="0" defTabSz="914400" eaLnBrk="1" fontAlgn="auto" latinLnBrk="0" hangingPunct="1">
            <a:lnSpc>
              <a:spcPct val="100000"/>
            </a:lnSpc>
            <a:spcBef>
              <a:spcPts val="0"/>
            </a:spcBef>
            <a:spcAft>
              <a:spcPts val="0"/>
            </a:spcAft>
            <a:buClrTx/>
            <a:buSzTx/>
            <a:buFontTx/>
            <a:buNone/>
            <a:tabLst/>
            <a:defRPr/>
          </a:pPr>
          <a:endParaRPr lang="en-US"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8875B-0885-438C-8A11-14B59D50E88C}">
  <dimension ref="I2:N19"/>
  <sheetViews>
    <sheetView zoomScale="120" zoomScaleNormal="120" workbookViewId="0">
      <selection activeCell="L15" sqref="L15"/>
    </sheetView>
  </sheetViews>
  <sheetFormatPr defaultRowHeight="15.5" x14ac:dyDescent="0.35"/>
  <cols>
    <col min="9" max="9" width="11.25" customWidth="1"/>
    <col min="12" max="12" width="11.25" customWidth="1"/>
    <col min="13" max="13" width="12.08203125" customWidth="1"/>
    <col min="14" max="14" width="14" customWidth="1"/>
  </cols>
  <sheetData>
    <row r="2" spans="9:14" x14ac:dyDescent="0.35">
      <c r="I2" s="2" t="s">
        <v>0</v>
      </c>
    </row>
    <row r="3" spans="9:14" x14ac:dyDescent="0.35">
      <c r="I3" s="2" t="s">
        <v>1</v>
      </c>
      <c r="J3" s="2"/>
      <c r="K3" s="2"/>
      <c r="L3" s="2"/>
      <c r="M3" s="2"/>
      <c r="N3" s="2"/>
    </row>
    <row r="4" spans="9:14" ht="46.5" x14ac:dyDescent="0.35">
      <c r="I4" s="9" t="s">
        <v>2</v>
      </c>
      <c r="J4" s="9"/>
      <c r="K4" s="9"/>
      <c r="L4" s="9"/>
      <c r="M4" s="10" t="s">
        <v>3</v>
      </c>
      <c r="N4" s="10" t="s">
        <v>4</v>
      </c>
    </row>
    <row r="5" spans="9:14" x14ac:dyDescent="0.35">
      <c r="I5" t="s">
        <v>5</v>
      </c>
      <c r="M5" s="6">
        <v>0.5</v>
      </c>
      <c r="N5" s="1" t="s">
        <v>6</v>
      </c>
    </row>
    <row r="6" spans="9:14" x14ac:dyDescent="0.35">
      <c r="I6" t="s">
        <v>7</v>
      </c>
      <c r="M6" s="7">
        <v>1</v>
      </c>
      <c r="N6" s="1" t="s">
        <v>8</v>
      </c>
    </row>
    <row r="7" spans="9:14" x14ac:dyDescent="0.35">
      <c r="I7" t="s">
        <v>9</v>
      </c>
      <c r="M7" s="7">
        <v>1</v>
      </c>
      <c r="N7" s="1" t="s">
        <v>8</v>
      </c>
    </row>
    <row r="8" spans="9:14" x14ac:dyDescent="0.35">
      <c r="I8" t="s">
        <v>10</v>
      </c>
      <c r="M8" s="6">
        <v>0.5</v>
      </c>
      <c r="N8" s="1" t="s">
        <v>6</v>
      </c>
    </row>
    <row r="9" spans="9:14" x14ac:dyDescent="0.35">
      <c r="I9" t="s">
        <v>11</v>
      </c>
      <c r="M9" s="6">
        <v>0.5</v>
      </c>
      <c r="N9" s="1" t="s">
        <v>6</v>
      </c>
    </row>
    <row r="15" spans="9:14" x14ac:dyDescent="0.35">
      <c r="N15" s="1"/>
    </row>
    <row r="17" spans="13:13" x14ac:dyDescent="0.35">
      <c r="M17" s="1"/>
    </row>
    <row r="18" spans="13:13" x14ac:dyDescent="0.35">
      <c r="M18" s="1"/>
    </row>
    <row r="19" spans="13:13" x14ac:dyDescent="0.35">
      <c r="M19" s="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836CC-6D81-4FFA-9B2A-187B214A2484}">
  <sheetPr>
    <pageSetUpPr fitToPage="1"/>
  </sheetPr>
  <dimension ref="A1:HE61"/>
  <sheetViews>
    <sheetView tabSelected="1" zoomScale="80" zoomScaleNormal="80" workbookViewId="0">
      <selection activeCell="E47" sqref="E47"/>
    </sheetView>
  </sheetViews>
  <sheetFormatPr defaultRowHeight="15.5" x14ac:dyDescent="0.35"/>
  <cols>
    <col min="1" max="1" width="10.83203125" bestFit="1" customWidth="1"/>
    <col min="2" max="2" width="23.5" customWidth="1"/>
    <col min="3" max="3" width="76.75" bestFit="1" customWidth="1"/>
    <col min="4" max="4" width="25.5" bestFit="1" customWidth="1"/>
  </cols>
  <sheetData>
    <row r="1" spans="1:20" ht="16" thickBot="1" x14ac:dyDescent="0.4">
      <c r="B1" s="2" t="s">
        <v>156</v>
      </c>
      <c r="E1" s="2" t="s">
        <v>160</v>
      </c>
    </row>
    <row r="2" spans="1:20" s="2" customFormat="1" ht="16" thickBot="1" x14ac:dyDescent="0.4">
      <c r="A2" s="22"/>
      <c r="B2" s="20"/>
      <c r="C2" s="4"/>
      <c r="D2" s="154"/>
      <c r="E2" s="155"/>
      <c r="F2" s="155"/>
      <c r="G2" s="155"/>
      <c r="H2" s="155"/>
      <c r="I2" s="155"/>
      <c r="J2" s="155"/>
      <c r="K2" s="155"/>
      <c r="L2" s="156"/>
      <c r="N2" s="18"/>
      <c r="O2" s="19" t="s">
        <v>12</v>
      </c>
      <c r="P2"/>
      <c r="Q2"/>
      <c r="R2"/>
      <c r="S2"/>
      <c r="T2"/>
    </row>
    <row r="3" spans="1:20" s="3" customFormat="1" ht="16" thickBot="1" x14ac:dyDescent="0.4">
      <c r="A3" s="23"/>
      <c r="B3" s="96" t="s">
        <v>13</v>
      </c>
      <c r="C3" s="87" t="s">
        <v>14</v>
      </c>
      <c r="D3" s="40" t="s">
        <v>15</v>
      </c>
      <c r="E3" s="80">
        <v>45809</v>
      </c>
      <c r="F3" s="80">
        <v>45901</v>
      </c>
      <c r="G3" s="81">
        <v>45992</v>
      </c>
      <c r="H3" s="55">
        <v>46083</v>
      </c>
      <c r="I3" s="70">
        <v>46176</v>
      </c>
      <c r="J3" s="70">
        <v>46269</v>
      </c>
      <c r="K3" s="70">
        <v>46361</v>
      </c>
      <c r="L3" s="129">
        <v>46452</v>
      </c>
      <c r="N3" s="17"/>
      <c r="O3" s="3" t="s">
        <v>16</v>
      </c>
      <c r="P3"/>
      <c r="Q3"/>
      <c r="R3"/>
      <c r="S3"/>
      <c r="T3"/>
    </row>
    <row r="4" spans="1:20" x14ac:dyDescent="0.35">
      <c r="A4" s="12" t="s">
        <v>17</v>
      </c>
      <c r="B4" s="98"/>
      <c r="C4" s="89" t="s">
        <v>26</v>
      </c>
      <c r="D4" s="42"/>
      <c r="E4" s="36">
        <v>0</v>
      </c>
      <c r="F4" s="36">
        <v>0</v>
      </c>
      <c r="G4" s="36">
        <v>0</v>
      </c>
      <c r="H4" s="50">
        <v>0</v>
      </c>
      <c r="I4" s="36">
        <v>0</v>
      </c>
      <c r="J4" s="36">
        <v>0</v>
      </c>
      <c r="K4" s="125">
        <v>0</v>
      </c>
      <c r="L4" s="130">
        <v>0</v>
      </c>
      <c r="N4" s="60"/>
      <c r="O4" s="2" t="s">
        <v>113</v>
      </c>
    </row>
    <row r="5" spans="1:20" x14ac:dyDescent="0.35">
      <c r="A5" s="103"/>
      <c r="B5" s="61" t="s">
        <v>136</v>
      </c>
      <c r="C5" s="61" t="s">
        <v>28</v>
      </c>
      <c r="D5" s="41" t="s">
        <v>29</v>
      </c>
      <c r="F5" s="106" t="s">
        <v>121</v>
      </c>
      <c r="G5" s="108" t="s">
        <v>24</v>
      </c>
      <c r="H5" s="106" t="s">
        <v>24</v>
      </c>
      <c r="I5" s="47" t="s">
        <v>25</v>
      </c>
      <c r="J5" s="6" t="s">
        <v>24</v>
      </c>
      <c r="K5" s="126" t="s">
        <v>20</v>
      </c>
      <c r="L5" s="131"/>
      <c r="M5" s="2"/>
      <c r="Q5" s="71"/>
    </row>
    <row r="6" spans="1:20" x14ac:dyDescent="0.35">
      <c r="A6" s="110"/>
      <c r="B6" s="61" t="s">
        <v>21</v>
      </c>
      <c r="C6" s="61" t="s">
        <v>22</v>
      </c>
      <c r="D6" s="41" t="s">
        <v>23</v>
      </c>
      <c r="E6" s="13" t="s">
        <v>24</v>
      </c>
      <c r="F6" s="13" t="s">
        <v>24</v>
      </c>
      <c r="G6" s="123" t="s">
        <v>25</v>
      </c>
      <c r="H6" s="13" t="s">
        <v>24</v>
      </c>
      <c r="I6" s="37" t="s">
        <v>20</v>
      </c>
      <c r="L6" s="61"/>
      <c r="M6" s="2" t="s">
        <v>152</v>
      </c>
    </row>
    <row r="7" spans="1:20" x14ac:dyDescent="0.35">
      <c r="A7" s="103"/>
      <c r="B7" s="61" t="s">
        <v>31</v>
      </c>
      <c r="C7" s="90" t="s">
        <v>32</v>
      </c>
      <c r="D7" s="41" t="s">
        <v>33</v>
      </c>
      <c r="E7" s="14" t="s">
        <v>25</v>
      </c>
      <c r="F7" s="6" t="s">
        <v>24</v>
      </c>
      <c r="G7" s="37" t="s">
        <v>20</v>
      </c>
      <c r="H7" s="41"/>
      <c r="I7" s="2"/>
      <c r="J7" s="2"/>
      <c r="L7" s="61"/>
    </row>
    <row r="8" spans="1:20" x14ac:dyDescent="0.35">
      <c r="A8" s="103"/>
      <c r="B8" s="61" t="s">
        <v>127</v>
      </c>
      <c r="C8" s="61" t="s">
        <v>128</v>
      </c>
      <c r="D8" s="41" t="s">
        <v>18</v>
      </c>
      <c r="E8" s="13" t="s">
        <v>121</v>
      </c>
      <c r="F8" s="6" t="s">
        <v>24</v>
      </c>
      <c r="G8" s="56" t="s">
        <v>25</v>
      </c>
      <c r="H8" s="11" t="s">
        <v>20</v>
      </c>
      <c r="I8" s="71"/>
      <c r="J8" s="71"/>
      <c r="L8" s="132"/>
    </row>
    <row r="9" spans="1:20" x14ac:dyDescent="0.35">
      <c r="A9" s="103"/>
      <c r="B9" s="61" t="s">
        <v>129</v>
      </c>
      <c r="C9" s="61" t="s">
        <v>130</v>
      </c>
      <c r="D9" s="41" t="s">
        <v>18</v>
      </c>
      <c r="E9" s="15"/>
      <c r="F9" s="1"/>
      <c r="G9" s="13" t="s">
        <v>121</v>
      </c>
      <c r="H9" s="148" t="s">
        <v>24</v>
      </c>
      <c r="I9" s="13" t="s">
        <v>24</v>
      </c>
      <c r="J9" s="14" t="s">
        <v>25</v>
      </c>
      <c r="K9" s="6" t="s">
        <v>24</v>
      </c>
      <c r="L9" s="147" t="s">
        <v>20</v>
      </c>
      <c r="M9" s="2" t="s">
        <v>165</v>
      </c>
    </row>
    <row r="10" spans="1:20" x14ac:dyDescent="0.35">
      <c r="A10" s="110"/>
      <c r="B10" s="61" t="s">
        <v>163</v>
      </c>
      <c r="C10" s="61" t="s">
        <v>114</v>
      </c>
      <c r="D10" s="41" t="s">
        <v>23</v>
      </c>
      <c r="E10" s="6" t="s">
        <v>24</v>
      </c>
      <c r="F10" s="13" t="s">
        <v>25</v>
      </c>
      <c r="G10" s="145" t="s">
        <v>20</v>
      </c>
      <c r="H10" s="15"/>
      <c r="I10" s="71"/>
      <c r="L10" s="61"/>
      <c r="M10" s="2" t="s">
        <v>153</v>
      </c>
    </row>
    <row r="11" spans="1:20" x14ac:dyDescent="0.35">
      <c r="A11" s="103"/>
      <c r="B11" s="61" t="s">
        <v>35</v>
      </c>
      <c r="C11" s="90" t="s">
        <v>132</v>
      </c>
      <c r="D11" s="41" t="s">
        <v>33</v>
      </c>
      <c r="G11" s="28"/>
      <c r="I11" s="6" t="s">
        <v>24</v>
      </c>
      <c r="J11" s="6" t="s">
        <v>24</v>
      </c>
      <c r="K11" s="14" t="s">
        <v>25</v>
      </c>
      <c r="L11" s="134" t="s">
        <v>24</v>
      </c>
      <c r="M11" s="86" t="s">
        <v>20</v>
      </c>
      <c r="N11" s="2" t="s">
        <v>154</v>
      </c>
    </row>
    <row r="12" spans="1:20" x14ac:dyDescent="0.35">
      <c r="A12" s="103"/>
      <c r="B12" s="61" t="s">
        <v>123</v>
      </c>
      <c r="C12" s="90" t="s">
        <v>124</v>
      </c>
      <c r="D12" s="41" t="s">
        <v>125</v>
      </c>
      <c r="E12" s="6" t="s">
        <v>25</v>
      </c>
      <c r="F12" s="6" t="s">
        <v>24</v>
      </c>
      <c r="G12" s="37" t="s">
        <v>20</v>
      </c>
      <c r="H12" s="41"/>
      <c r="I12" s="71"/>
      <c r="L12" s="61"/>
      <c r="M12" s="2" t="s">
        <v>157</v>
      </c>
    </row>
    <row r="13" spans="1:20" x14ac:dyDescent="0.35">
      <c r="A13" s="103"/>
      <c r="B13" s="61" t="s">
        <v>36</v>
      </c>
      <c r="C13" s="90" t="s">
        <v>37</v>
      </c>
      <c r="D13" s="41" t="s">
        <v>38</v>
      </c>
      <c r="F13" s="6" t="s">
        <v>24</v>
      </c>
      <c r="G13" s="113" t="s">
        <v>121</v>
      </c>
      <c r="H13" s="7" t="s">
        <v>24</v>
      </c>
      <c r="I13" s="6" t="s">
        <v>24</v>
      </c>
      <c r="J13" s="14" t="s">
        <v>25</v>
      </c>
      <c r="K13" s="13" t="s">
        <v>24</v>
      </c>
      <c r="L13" s="135" t="s">
        <v>20</v>
      </c>
      <c r="M13" s="2" t="s">
        <v>126</v>
      </c>
    </row>
    <row r="14" spans="1:20" ht="16" thickBot="1" x14ac:dyDescent="0.4">
      <c r="A14" s="103"/>
      <c r="B14" s="61" t="s">
        <v>36</v>
      </c>
      <c r="C14" s="90" t="s">
        <v>146</v>
      </c>
      <c r="D14" s="41" t="s">
        <v>40</v>
      </c>
      <c r="E14" s="6" t="s">
        <v>24</v>
      </c>
      <c r="F14" s="6" t="s">
        <v>24</v>
      </c>
      <c r="G14" s="74" t="s">
        <v>25</v>
      </c>
      <c r="H14" s="46" t="s">
        <v>24</v>
      </c>
      <c r="I14" s="11" t="s">
        <v>20</v>
      </c>
      <c r="J14" s="2"/>
      <c r="L14" s="61"/>
      <c r="M14" s="2" t="s">
        <v>126</v>
      </c>
    </row>
    <row r="15" spans="1:20" ht="16" thickBot="1" x14ac:dyDescent="0.4">
      <c r="A15" s="111"/>
      <c r="B15" s="99"/>
      <c r="C15" s="91" t="s">
        <v>41</v>
      </c>
      <c r="D15" s="75"/>
      <c r="E15" s="76">
        <v>3.5</v>
      </c>
      <c r="F15" s="76">
        <v>4</v>
      </c>
      <c r="G15" s="76">
        <v>6</v>
      </c>
      <c r="H15" s="77">
        <v>4</v>
      </c>
      <c r="I15" s="76">
        <v>3.5</v>
      </c>
      <c r="J15" s="76">
        <v>3</v>
      </c>
      <c r="K15" s="76">
        <v>2.5</v>
      </c>
      <c r="L15" s="136">
        <v>1.5</v>
      </c>
    </row>
    <row r="16" spans="1:20" x14ac:dyDescent="0.35">
      <c r="A16" s="24" t="s">
        <v>42</v>
      </c>
      <c r="B16" s="61" t="s">
        <v>43</v>
      </c>
      <c r="C16" s="65" t="s">
        <v>44</v>
      </c>
      <c r="D16" s="41" t="s">
        <v>30</v>
      </c>
      <c r="E16" s="13" t="s">
        <v>121</v>
      </c>
      <c r="F16" s="14" t="s">
        <v>24</v>
      </c>
      <c r="G16" s="13" t="s">
        <v>24</v>
      </c>
      <c r="H16" s="48" t="s">
        <v>25</v>
      </c>
      <c r="I16" s="13" t="s">
        <v>24</v>
      </c>
      <c r="J16" s="11" t="s">
        <v>20</v>
      </c>
      <c r="L16" s="61"/>
      <c r="M16" s="2"/>
    </row>
    <row r="17" spans="1:213" x14ac:dyDescent="0.35">
      <c r="A17" s="45"/>
      <c r="B17" s="61" t="s">
        <v>27</v>
      </c>
      <c r="C17" s="61" t="s">
        <v>138</v>
      </c>
      <c r="D17" s="41" t="s">
        <v>139</v>
      </c>
      <c r="E17" s="6" t="s">
        <v>45</v>
      </c>
      <c r="F17" s="59" t="s">
        <v>46</v>
      </c>
      <c r="G17" s="13" t="s">
        <v>121</v>
      </c>
      <c r="H17" s="57" t="s">
        <v>24</v>
      </c>
      <c r="I17" s="13" t="s">
        <v>24</v>
      </c>
      <c r="J17" s="14" t="s">
        <v>25</v>
      </c>
      <c r="K17" s="13" t="s">
        <v>24</v>
      </c>
      <c r="L17" s="135" t="s">
        <v>20</v>
      </c>
    </row>
    <row r="18" spans="1:213" x14ac:dyDescent="0.35">
      <c r="A18" s="25"/>
      <c r="B18" s="61" t="s">
        <v>27</v>
      </c>
      <c r="C18" s="61" t="s">
        <v>145</v>
      </c>
      <c r="D18" s="41" t="s">
        <v>23</v>
      </c>
      <c r="F18" s="59" t="s">
        <v>34</v>
      </c>
      <c r="G18" s="122"/>
      <c r="H18" s="6" t="s">
        <v>45</v>
      </c>
      <c r="I18" s="13" t="s">
        <v>121</v>
      </c>
      <c r="J18" s="7" t="s">
        <v>24</v>
      </c>
      <c r="K18" s="13" t="s">
        <v>24</v>
      </c>
      <c r="L18" s="137" t="s">
        <v>25</v>
      </c>
      <c r="M18" s="13" t="s">
        <v>24</v>
      </c>
      <c r="N18" s="11" t="s">
        <v>20</v>
      </c>
      <c r="O18" s="2" t="s">
        <v>168</v>
      </c>
    </row>
    <row r="19" spans="1:213" x14ac:dyDescent="0.35">
      <c r="A19" s="25"/>
      <c r="B19" s="61" t="s">
        <v>27</v>
      </c>
      <c r="C19" s="61" t="s">
        <v>66</v>
      </c>
      <c r="D19" s="41" t="s">
        <v>29</v>
      </c>
      <c r="E19" s="15"/>
      <c r="F19" s="1"/>
      <c r="G19" s="62"/>
      <c r="H19" s="54" t="s">
        <v>45</v>
      </c>
      <c r="I19" s="13" t="s">
        <v>121</v>
      </c>
      <c r="J19" s="7" t="s">
        <v>24</v>
      </c>
      <c r="K19" s="13" t="s">
        <v>24</v>
      </c>
      <c r="L19" s="137" t="s">
        <v>25</v>
      </c>
      <c r="M19" s="13" t="s">
        <v>24</v>
      </c>
      <c r="N19" s="11" t="s">
        <v>20</v>
      </c>
    </row>
    <row r="20" spans="1:213" x14ac:dyDescent="0.35">
      <c r="A20" s="25"/>
      <c r="B20" s="61" t="s">
        <v>27</v>
      </c>
      <c r="C20" s="61" t="s">
        <v>144</v>
      </c>
      <c r="D20" s="41" t="s">
        <v>29</v>
      </c>
      <c r="E20" s="15"/>
      <c r="F20" s="1"/>
      <c r="G20" s="62"/>
      <c r="H20" s="82"/>
      <c r="I20" s="6" t="s">
        <v>45</v>
      </c>
      <c r="J20" s="13" t="s">
        <v>121</v>
      </c>
      <c r="K20" s="7" t="s">
        <v>24</v>
      </c>
      <c r="L20" s="133" t="s">
        <v>24</v>
      </c>
      <c r="M20" s="14" t="s">
        <v>25</v>
      </c>
      <c r="N20" s="13" t="s">
        <v>24</v>
      </c>
      <c r="O20" s="11" t="s">
        <v>20</v>
      </c>
    </row>
    <row r="21" spans="1:213" x14ac:dyDescent="0.35">
      <c r="A21" s="25"/>
      <c r="B21" s="61" t="s">
        <v>161</v>
      </c>
      <c r="C21" s="61" t="s">
        <v>142</v>
      </c>
      <c r="D21" s="41" t="s">
        <v>29</v>
      </c>
      <c r="G21" s="6" t="s">
        <v>121</v>
      </c>
      <c r="H21" s="149" t="s">
        <v>24</v>
      </c>
      <c r="I21" s="6" t="s">
        <v>24</v>
      </c>
      <c r="J21" s="7" t="s">
        <v>25</v>
      </c>
      <c r="K21" s="113" t="s">
        <v>24</v>
      </c>
      <c r="L21" s="147" t="s">
        <v>20</v>
      </c>
      <c r="M21" s="2" t="s">
        <v>166</v>
      </c>
      <c r="O21" s="71"/>
      <c r="P21" s="71"/>
    </row>
    <row r="22" spans="1:213" ht="17.5" customHeight="1" thickBot="1" x14ac:dyDescent="0.4">
      <c r="A22" s="25"/>
      <c r="B22" s="61" t="s">
        <v>27</v>
      </c>
      <c r="C22" s="61" t="s">
        <v>131</v>
      </c>
      <c r="D22" s="41" t="s">
        <v>29</v>
      </c>
      <c r="E22" s="64"/>
      <c r="F22" s="63"/>
      <c r="G22" s="85"/>
      <c r="H22" s="83"/>
      <c r="I22" s="63"/>
      <c r="J22" s="84" t="s">
        <v>121</v>
      </c>
      <c r="K22" s="127" t="s">
        <v>24</v>
      </c>
      <c r="L22" s="133" t="s">
        <v>24</v>
      </c>
      <c r="M22" s="14" t="s">
        <v>25</v>
      </c>
      <c r="N22" s="13" t="s">
        <v>24</v>
      </c>
      <c r="O22" s="11" t="s">
        <v>20</v>
      </c>
      <c r="P22" s="71"/>
    </row>
    <row r="23" spans="1:213" s="8" customFormat="1" x14ac:dyDescent="0.35">
      <c r="A23" s="102"/>
      <c r="B23" s="100" t="s">
        <v>47</v>
      </c>
      <c r="C23" s="105"/>
      <c r="D23" s="114"/>
      <c r="E23" s="79">
        <v>4.5</v>
      </c>
      <c r="F23" s="79">
        <v>5</v>
      </c>
      <c r="G23" s="150">
        <v>7.5</v>
      </c>
      <c r="H23" s="151">
        <v>8</v>
      </c>
      <c r="I23" s="150">
        <v>7</v>
      </c>
      <c r="J23" s="150">
        <v>8.5</v>
      </c>
      <c r="K23" s="150">
        <v>6.5</v>
      </c>
      <c r="L23" s="141">
        <v>5.5</v>
      </c>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row>
    <row r="24" spans="1:213" s="8" customFormat="1" x14ac:dyDescent="0.35">
      <c r="A24" s="25"/>
      <c r="B24" s="92" t="s">
        <v>48</v>
      </c>
      <c r="C24" s="92"/>
      <c r="D24" s="119"/>
      <c r="E24" s="124">
        <v>8</v>
      </c>
      <c r="F24" s="120">
        <v>9</v>
      </c>
      <c r="G24" s="120">
        <v>12</v>
      </c>
      <c r="H24" s="121">
        <v>11</v>
      </c>
      <c r="I24" s="120">
        <v>12</v>
      </c>
      <c r="J24" s="120">
        <v>11</v>
      </c>
      <c r="K24" s="120">
        <v>10</v>
      </c>
      <c r="L24" s="152">
        <v>9</v>
      </c>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row>
    <row r="25" spans="1:213" s="8" customFormat="1" ht="16" thickBot="1" x14ac:dyDescent="0.4">
      <c r="A25" s="103"/>
      <c r="B25" s="93" t="s">
        <v>49</v>
      </c>
      <c r="C25" s="93"/>
      <c r="D25" s="115"/>
      <c r="E25" s="117">
        <v>45809</v>
      </c>
      <c r="F25" s="117">
        <v>45901</v>
      </c>
      <c r="G25" s="118">
        <v>45992</v>
      </c>
      <c r="H25" s="116">
        <v>46083</v>
      </c>
      <c r="I25" s="117">
        <v>46176</v>
      </c>
      <c r="J25" s="117">
        <v>46269</v>
      </c>
      <c r="K25" s="117">
        <v>46361</v>
      </c>
      <c r="L25" s="138">
        <v>46362</v>
      </c>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row>
    <row r="26" spans="1:213" x14ac:dyDescent="0.35">
      <c r="A26" s="103"/>
      <c r="B26" s="94"/>
      <c r="C26" s="94" t="s">
        <v>50</v>
      </c>
      <c r="D26" s="73"/>
      <c r="E26" s="112">
        <v>0.25</v>
      </c>
      <c r="F26" s="112">
        <v>0.5</v>
      </c>
      <c r="G26" s="78">
        <v>0.25</v>
      </c>
      <c r="H26" s="112">
        <v>0.5</v>
      </c>
      <c r="I26" s="112">
        <v>0.25</v>
      </c>
      <c r="J26" s="112">
        <v>0.5</v>
      </c>
      <c r="K26" s="112">
        <v>0.25</v>
      </c>
      <c r="L26" s="144">
        <v>0.5</v>
      </c>
      <c r="M26" s="2" t="s">
        <v>162</v>
      </c>
    </row>
    <row r="27" spans="1:213" x14ac:dyDescent="0.35">
      <c r="A27" s="103"/>
      <c r="B27" s="61"/>
      <c r="C27" s="61" t="s">
        <v>51</v>
      </c>
      <c r="D27" s="49" t="s">
        <v>133</v>
      </c>
      <c r="E27" s="37">
        <v>0.5</v>
      </c>
      <c r="F27" s="38"/>
      <c r="G27" s="37">
        <v>0.5</v>
      </c>
      <c r="H27" s="52"/>
      <c r="I27" s="37">
        <v>0.5</v>
      </c>
      <c r="K27" s="37">
        <v>0.5</v>
      </c>
      <c r="L27" s="142"/>
    </row>
    <row r="28" spans="1:213" x14ac:dyDescent="0.35">
      <c r="A28" s="103"/>
      <c r="B28" s="61"/>
      <c r="C28" s="61" t="s">
        <v>52</v>
      </c>
      <c r="D28" s="41" t="s">
        <v>53</v>
      </c>
      <c r="E28" s="38"/>
      <c r="F28" s="37">
        <v>0.5</v>
      </c>
      <c r="G28" s="1"/>
      <c r="H28" s="51">
        <v>0.5</v>
      </c>
      <c r="I28" s="38"/>
      <c r="J28" s="37">
        <v>0.5</v>
      </c>
      <c r="L28" s="143">
        <v>0.5</v>
      </c>
    </row>
    <row r="29" spans="1:213" x14ac:dyDescent="0.35">
      <c r="A29" s="103"/>
      <c r="B29" s="61"/>
      <c r="C29" s="61" t="s">
        <v>54</v>
      </c>
      <c r="D29" s="41" t="s">
        <v>55</v>
      </c>
      <c r="E29" s="38"/>
      <c r="F29" s="38"/>
      <c r="G29" s="37">
        <v>0.5</v>
      </c>
      <c r="H29" s="52"/>
      <c r="I29" s="37">
        <v>0.5</v>
      </c>
      <c r="K29" s="37">
        <v>0.5</v>
      </c>
      <c r="L29" s="142"/>
    </row>
    <row r="30" spans="1:213" x14ac:dyDescent="0.35">
      <c r="A30" s="103"/>
      <c r="B30" s="61"/>
      <c r="C30" s="61" t="s">
        <v>172</v>
      </c>
      <c r="D30" s="41" t="s">
        <v>56</v>
      </c>
      <c r="E30" s="37">
        <v>0</v>
      </c>
      <c r="F30" s="37">
        <v>0</v>
      </c>
      <c r="G30" s="38"/>
      <c r="H30" s="51">
        <v>0.5</v>
      </c>
      <c r="I30" s="38"/>
      <c r="J30" s="37">
        <v>0.5</v>
      </c>
      <c r="L30" s="143">
        <v>0.5</v>
      </c>
    </row>
    <row r="31" spans="1:213" x14ac:dyDescent="0.35">
      <c r="A31" s="103"/>
      <c r="B31" s="61"/>
      <c r="C31" s="61" t="s">
        <v>57</v>
      </c>
      <c r="D31" s="41" t="s">
        <v>58</v>
      </c>
      <c r="E31" s="38"/>
      <c r="F31" s="38"/>
      <c r="G31" s="38"/>
      <c r="H31" s="41"/>
      <c r="I31" s="37">
        <v>0.5</v>
      </c>
      <c r="K31" s="37">
        <v>0.5</v>
      </c>
      <c r="L31" s="132"/>
    </row>
    <row r="32" spans="1:213" x14ac:dyDescent="0.35">
      <c r="A32" s="103"/>
      <c r="B32" s="101"/>
      <c r="C32" s="61" t="s">
        <v>135</v>
      </c>
      <c r="D32" s="41" t="s">
        <v>59</v>
      </c>
      <c r="E32" s="37">
        <v>0.5</v>
      </c>
      <c r="F32" s="38"/>
      <c r="G32" s="1"/>
      <c r="H32" s="41"/>
      <c r="I32" s="2"/>
      <c r="L32" s="132"/>
    </row>
    <row r="33" spans="1:213" x14ac:dyDescent="0.35">
      <c r="A33" s="103"/>
      <c r="B33" s="61"/>
      <c r="C33" s="61" t="s">
        <v>61</v>
      </c>
      <c r="D33" s="41" t="s">
        <v>53</v>
      </c>
      <c r="E33" s="37">
        <v>0.5</v>
      </c>
      <c r="F33" s="38"/>
      <c r="G33" s="1"/>
      <c r="H33" s="41"/>
      <c r="J33" s="2"/>
      <c r="L33" s="132"/>
    </row>
    <row r="34" spans="1:213" x14ac:dyDescent="0.35">
      <c r="A34" s="103"/>
      <c r="B34" s="61"/>
      <c r="C34" s="61" t="s">
        <v>62</v>
      </c>
      <c r="D34" s="41" t="s">
        <v>53</v>
      </c>
      <c r="E34" s="38"/>
      <c r="F34" s="38"/>
      <c r="G34" s="1"/>
      <c r="H34" s="41"/>
      <c r="J34" s="2"/>
      <c r="K34" s="37">
        <v>0.5</v>
      </c>
      <c r="L34" s="132"/>
    </row>
    <row r="35" spans="1:213" x14ac:dyDescent="0.35">
      <c r="A35" s="103"/>
      <c r="B35" s="61"/>
      <c r="C35" s="61" t="s">
        <v>149</v>
      </c>
      <c r="D35" s="41" t="s">
        <v>164</v>
      </c>
      <c r="E35" s="37">
        <v>0.5</v>
      </c>
      <c r="F35" s="38"/>
      <c r="G35" s="1"/>
      <c r="H35" s="41"/>
      <c r="J35" s="2"/>
      <c r="L35" s="132"/>
    </row>
    <row r="36" spans="1:213" x14ac:dyDescent="0.35">
      <c r="A36" s="103"/>
      <c r="B36" s="61"/>
      <c r="C36" s="61" t="s">
        <v>173</v>
      </c>
      <c r="D36" s="41" t="s">
        <v>150</v>
      </c>
      <c r="E36" s="37">
        <v>0</v>
      </c>
      <c r="F36" s="38"/>
      <c r="G36" s="1"/>
      <c r="H36" s="41"/>
      <c r="J36" s="2"/>
      <c r="L36" s="132"/>
    </row>
    <row r="37" spans="1:213" x14ac:dyDescent="0.35">
      <c r="A37" s="103"/>
      <c r="B37" s="61"/>
      <c r="C37" s="61" t="s">
        <v>151</v>
      </c>
      <c r="D37" s="41" t="s">
        <v>53</v>
      </c>
      <c r="E37" s="37">
        <v>0.5</v>
      </c>
      <c r="F37" s="38"/>
      <c r="G37" s="1"/>
      <c r="H37" s="41"/>
      <c r="J37" s="2"/>
      <c r="L37" s="132"/>
    </row>
    <row r="38" spans="1:213" x14ac:dyDescent="0.35">
      <c r="A38" s="103"/>
      <c r="B38" s="61"/>
      <c r="C38" s="61" t="s">
        <v>134</v>
      </c>
      <c r="D38" s="41" t="s">
        <v>118</v>
      </c>
      <c r="E38" s="37">
        <v>0.5</v>
      </c>
      <c r="F38" s="38"/>
      <c r="G38" s="1"/>
      <c r="H38" s="41"/>
      <c r="J38" s="2"/>
      <c r="L38" s="61"/>
    </row>
    <row r="39" spans="1:213" x14ac:dyDescent="0.35">
      <c r="A39" s="103"/>
      <c r="B39" s="61"/>
      <c r="C39" s="61" t="s">
        <v>141</v>
      </c>
      <c r="D39" s="41" t="s">
        <v>59</v>
      </c>
      <c r="E39" s="37">
        <v>0.5</v>
      </c>
      <c r="F39" s="38"/>
      <c r="G39" s="1"/>
      <c r="H39" s="41"/>
      <c r="J39" s="2"/>
      <c r="L39" s="61"/>
    </row>
    <row r="40" spans="1:213" x14ac:dyDescent="0.35">
      <c r="A40" s="103"/>
      <c r="B40" s="61"/>
      <c r="C40" s="61" t="s">
        <v>148</v>
      </c>
      <c r="D40" s="41" t="s">
        <v>29</v>
      </c>
      <c r="E40" s="38"/>
      <c r="F40" s="38"/>
      <c r="G40" s="1"/>
      <c r="H40" s="41"/>
      <c r="J40" s="2"/>
      <c r="K40" s="37">
        <v>0.5</v>
      </c>
      <c r="L40" s="61"/>
    </row>
    <row r="41" spans="1:213" x14ac:dyDescent="0.35">
      <c r="A41" s="103"/>
      <c r="B41" s="61"/>
      <c r="C41" s="61" t="s">
        <v>171</v>
      </c>
      <c r="D41" s="41" t="s">
        <v>150</v>
      </c>
      <c r="E41" s="38"/>
      <c r="F41" s="37">
        <v>0.5</v>
      </c>
      <c r="G41" s="1"/>
      <c r="H41" s="41"/>
      <c r="J41" s="2"/>
      <c r="K41" s="38"/>
      <c r="L41" s="61"/>
    </row>
    <row r="42" spans="1:213" x14ac:dyDescent="0.35">
      <c r="A42" s="103"/>
      <c r="B42" s="61"/>
      <c r="C42" s="61" t="s">
        <v>169</v>
      </c>
      <c r="D42" s="41" t="s">
        <v>170</v>
      </c>
      <c r="E42" s="38"/>
      <c r="F42" s="146">
        <v>1</v>
      </c>
      <c r="G42" s="1"/>
      <c r="H42" s="41"/>
      <c r="J42" s="2"/>
      <c r="K42" s="38"/>
      <c r="L42" s="61"/>
    </row>
    <row r="43" spans="1:213" x14ac:dyDescent="0.35">
      <c r="A43" s="103"/>
      <c r="B43" s="61"/>
      <c r="C43" s="107" t="s">
        <v>147</v>
      </c>
      <c r="D43" s="41" t="s">
        <v>60</v>
      </c>
      <c r="E43" s="38"/>
      <c r="F43" s="38"/>
      <c r="G43" s="37">
        <v>0.5</v>
      </c>
      <c r="H43" s="51">
        <v>0.5</v>
      </c>
      <c r="J43" s="2"/>
      <c r="L43" s="132"/>
    </row>
    <row r="44" spans="1:213" x14ac:dyDescent="0.35">
      <c r="A44" s="103"/>
      <c r="B44" s="61"/>
      <c r="C44" s="107" t="s">
        <v>158</v>
      </c>
      <c r="D44" s="41" t="s">
        <v>159</v>
      </c>
      <c r="E44" s="38"/>
      <c r="F44" s="37">
        <v>0.5</v>
      </c>
      <c r="G44" s="38"/>
      <c r="H44" s="52"/>
      <c r="J44" s="2"/>
      <c r="L44" s="132"/>
    </row>
    <row r="45" spans="1:213" ht="16" thickBot="1" x14ac:dyDescent="0.4">
      <c r="A45" s="103"/>
      <c r="B45" s="95"/>
      <c r="C45" s="95" t="s">
        <v>155</v>
      </c>
      <c r="D45" s="41" t="s">
        <v>143</v>
      </c>
      <c r="E45" s="38"/>
      <c r="F45" s="37">
        <v>0.5</v>
      </c>
      <c r="G45" s="37">
        <v>0.5</v>
      </c>
      <c r="H45" s="51">
        <v>0.5</v>
      </c>
      <c r="J45" s="2"/>
      <c r="K45" s="128"/>
      <c r="L45" s="132"/>
      <c r="M45" s="2" t="s">
        <v>140</v>
      </c>
    </row>
    <row r="46" spans="1:213" s="8" customFormat="1" x14ac:dyDescent="0.35">
      <c r="A46" s="104"/>
      <c r="B46" s="97" t="s">
        <v>63</v>
      </c>
      <c r="C46" s="88"/>
      <c r="D46" s="44"/>
      <c r="E46" s="39">
        <f>SUM(E26:E45)</f>
        <v>3.75</v>
      </c>
      <c r="F46" s="39">
        <f>SUM(F26:F45)</f>
        <v>3.5</v>
      </c>
      <c r="G46" s="39">
        <f>SUM(G26:G45)</f>
        <v>2.25</v>
      </c>
      <c r="H46" s="53">
        <f>SUM(H26:H45)</f>
        <v>2.5</v>
      </c>
      <c r="I46" s="39">
        <f>SUM(I26:I31)</f>
        <v>1.75</v>
      </c>
      <c r="J46" s="39">
        <f>SUM(J26:J31)</f>
        <v>1.5</v>
      </c>
      <c r="K46" s="39">
        <f>SUM(K26:K40)</f>
        <v>2.75</v>
      </c>
      <c r="L46" s="139">
        <f>SUM(L26:L40)</f>
        <v>1.5</v>
      </c>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row>
    <row r="47" spans="1:213" s="8" customFormat="1" ht="16" thickBot="1" x14ac:dyDescent="0.4">
      <c r="A47" s="25"/>
      <c r="B47" s="27" t="s">
        <v>64</v>
      </c>
      <c r="C47" s="26"/>
      <c r="D47" s="43"/>
      <c r="E47" s="29">
        <f t="shared" ref="E47:L47" si="0">+E23+E46</f>
        <v>8.25</v>
      </c>
      <c r="F47" s="29">
        <f t="shared" si="0"/>
        <v>8.5</v>
      </c>
      <c r="G47" s="29">
        <f t="shared" si="0"/>
        <v>9.75</v>
      </c>
      <c r="H47" s="58">
        <f t="shared" si="0"/>
        <v>10.5</v>
      </c>
      <c r="I47" s="72">
        <f t="shared" si="0"/>
        <v>8.75</v>
      </c>
      <c r="J47" s="72">
        <f t="shared" si="0"/>
        <v>10</v>
      </c>
      <c r="K47" s="72">
        <f t="shared" si="0"/>
        <v>9.25</v>
      </c>
      <c r="L47" s="140">
        <f t="shared" si="0"/>
        <v>7</v>
      </c>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row>
    <row r="48" spans="1:213" x14ac:dyDescent="0.35">
      <c r="E48" s="1"/>
    </row>
    <row r="50" spans="2:4" x14ac:dyDescent="0.35">
      <c r="B50" s="32" t="s">
        <v>167</v>
      </c>
      <c r="C50" s="33"/>
      <c r="D50" s="34"/>
    </row>
    <row r="51" spans="2:4" s="3" customFormat="1" x14ac:dyDescent="0.35">
      <c r="B51" s="21" t="s">
        <v>65</v>
      </c>
      <c r="C51" s="21" t="s">
        <v>14</v>
      </c>
      <c r="D51" s="21" t="s">
        <v>117</v>
      </c>
    </row>
    <row r="52" spans="2:4" x14ac:dyDescent="0.35">
      <c r="B52" s="5" t="s">
        <v>27</v>
      </c>
      <c r="C52" s="5" t="s">
        <v>67</v>
      </c>
      <c r="D52" s="31">
        <v>46357</v>
      </c>
    </row>
    <row r="53" spans="2:4" x14ac:dyDescent="0.35">
      <c r="B53" s="5" t="s">
        <v>69</v>
      </c>
      <c r="C53" s="5" t="s">
        <v>70</v>
      </c>
      <c r="D53" s="31">
        <v>46357</v>
      </c>
    </row>
    <row r="54" spans="2:4" x14ac:dyDescent="0.35">
      <c r="B54" s="5" t="s">
        <v>71</v>
      </c>
      <c r="C54" s="5" t="s">
        <v>72</v>
      </c>
      <c r="D54" s="35" t="s">
        <v>116</v>
      </c>
    </row>
    <row r="55" spans="2:4" x14ac:dyDescent="0.35">
      <c r="B55" s="5" t="s">
        <v>71</v>
      </c>
      <c r="C55" s="5" t="s">
        <v>73</v>
      </c>
      <c r="D55" s="35" t="s">
        <v>116</v>
      </c>
    </row>
    <row r="56" spans="2:4" x14ac:dyDescent="0.35">
      <c r="B56" s="5" t="s">
        <v>27</v>
      </c>
      <c r="C56" s="5" t="s">
        <v>112</v>
      </c>
      <c r="D56" s="30" t="s">
        <v>120</v>
      </c>
    </row>
    <row r="57" spans="2:4" x14ac:dyDescent="0.35">
      <c r="B57" s="5" t="s">
        <v>27</v>
      </c>
      <c r="C57" s="5" t="s">
        <v>74</v>
      </c>
      <c r="D57" s="66" t="s">
        <v>68</v>
      </c>
    </row>
    <row r="58" spans="2:4" x14ac:dyDescent="0.35">
      <c r="B58" s="5" t="s">
        <v>39</v>
      </c>
      <c r="C58" s="5" t="s">
        <v>75</v>
      </c>
      <c r="D58" s="31">
        <v>46447</v>
      </c>
    </row>
    <row r="59" spans="2:4" x14ac:dyDescent="0.35">
      <c r="B59" s="153" t="s">
        <v>76</v>
      </c>
      <c r="C59" s="153"/>
      <c r="D59" s="153"/>
    </row>
    <row r="60" spans="2:4" x14ac:dyDescent="0.35">
      <c r="B60" s="69" t="s">
        <v>27</v>
      </c>
      <c r="C60" s="69" t="s">
        <v>119</v>
      </c>
      <c r="D60" s="67" t="s">
        <v>68</v>
      </c>
    </row>
    <row r="61" spans="2:4" x14ac:dyDescent="0.35">
      <c r="B61" s="68" t="s">
        <v>27</v>
      </c>
      <c r="C61" s="68" t="s">
        <v>115</v>
      </c>
      <c r="D61" s="109" t="s">
        <v>137</v>
      </c>
    </row>
  </sheetData>
  <mergeCells count="2">
    <mergeCell ref="B59:D59"/>
    <mergeCell ref="D2:L2"/>
  </mergeCells>
  <phoneticPr fontId="6" type="noConversion"/>
  <conditionalFormatting sqref="E47:L47">
    <cfRule type="cellIs" dxfId="0" priority="2" operator="greaterThan">
      <formula>8</formula>
    </cfRule>
  </conditionalFormatting>
  <pageMargins left="0.7" right="0.7" top="0.75" bottom="0.75" header="0.3" footer="0.3"/>
  <pageSetup scale="62" fitToWidth="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54A22-03E3-4147-AB76-93A8E3054D7F}">
  <dimension ref="C2:H14"/>
  <sheetViews>
    <sheetView topLeftCell="A7" workbookViewId="0">
      <selection activeCell="F9" sqref="F9"/>
    </sheetView>
  </sheetViews>
  <sheetFormatPr defaultRowHeight="15.5" x14ac:dyDescent="0.35"/>
  <cols>
    <col min="6" max="6" width="27.5" customWidth="1"/>
    <col min="7" max="7" width="40" customWidth="1"/>
    <col min="8" max="8" width="46.58203125" customWidth="1"/>
  </cols>
  <sheetData>
    <row r="2" spans="3:8" x14ac:dyDescent="0.35">
      <c r="C2" t="s">
        <v>77</v>
      </c>
    </row>
    <row r="3" spans="3:8" x14ac:dyDescent="0.35">
      <c r="D3" t="s">
        <v>78</v>
      </c>
    </row>
    <row r="5" spans="3:8" x14ac:dyDescent="0.35">
      <c r="C5" t="s">
        <v>79</v>
      </c>
      <c r="D5" t="s">
        <v>80</v>
      </c>
      <c r="E5" t="s">
        <v>81</v>
      </c>
      <c r="F5" t="s">
        <v>82</v>
      </c>
      <c r="G5" t="s">
        <v>83</v>
      </c>
      <c r="H5" t="s">
        <v>84</v>
      </c>
    </row>
    <row r="6" spans="3:8" ht="85.9" customHeight="1" x14ac:dyDescent="0.35">
      <c r="C6" s="13" t="s">
        <v>45</v>
      </c>
      <c r="D6" s="15">
        <v>1</v>
      </c>
      <c r="E6" s="15" t="s">
        <v>85</v>
      </c>
      <c r="F6" s="16" t="s">
        <v>86</v>
      </c>
      <c r="G6" s="16" t="s">
        <v>87</v>
      </c>
      <c r="H6" s="16" t="s">
        <v>88</v>
      </c>
    </row>
    <row r="7" spans="3:8" ht="81" customHeight="1" x14ac:dyDescent="0.35">
      <c r="C7" s="15" t="s">
        <v>89</v>
      </c>
      <c r="D7" s="15">
        <v>4</v>
      </c>
      <c r="E7" s="15" t="s">
        <v>90</v>
      </c>
      <c r="F7" s="16" t="s">
        <v>91</v>
      </c>
      <c r="G7" s="16" t="s">
        <v>92</v>
      </c>
      <c r="H7" s="16" t="s">
        <v>93</v>
      </c>
    </row>
    <row r="8" spans="3:8" ht="31" x14ac:dyDescent="0.35">
      <c r="C8" s="13" t="s">
        <v>121</v>
      </c>
      <c r="D8" s="15">
        <v>6</v>
      </c>
      <c r="E8" s="15" t="s">
        <v>94</v>
      </c>
      <c r="F8" s="16" t="s">
        <v>122</v>
      </c>
      <c r="G8" s="16" t="s">
        <v>95</v>
      </c>
      <c r="H8" s="16" t="s">
        <v>96</v>
      </c>
    </row>
    <row r="9" spans="3:8" ht="31" x14ac:dyDescent="0.35">
      <c r="C9" s="14" t="s">
        <v>24</v>
      </c>
      <c r="D9" s="15">
        <v>9</v>
      </c>
      <c r="E9" s="15" t="s">
        <v>97</v>
      </c>
      <c r="F9" s="16" t="s">
        <v>98</v>
      </c>
      <c r="G9" s="16" t="s">
        <v>99</v>
      </c>
      <c r="H9" s="16"/>
    </row>
    <row r="10" spans="3:8" ht="108.5" x14ac:dyDescent="0.35">
      <c r="C10" s="13" t="s">
        <v>24</v>
      </c>
      <c r="D10" s="15">
        <v>12</v>
      </c>
      <c r="E10" s="15" t="s">
        <v>85</v>
      </c>
      <c r="F10" s="16" t="s">
        <v>100</v>
      </c>
      <c r="G10" s="16" t="s">
        <v>101</v>
      </c>
      <c r="H10" s="16" t="s">
        <v>102</v>
      </c>
    </row>
    <row r="11" spans="3:8" ht="46.5" x14ac:dyDescent="0.35">
      <c r="C11" s="14" t="s">
        <v>19</v>
      </c>
      <c r="D11" s="15">
        <v>15</v>
      </c>
      <c r="E11" s="15" t="s">
        <v>103</v>
      </c>
      <c r="F11" s="16" t="s">
        <v>104</v>
      </c>
      <c r="G11" s="16" t="s">
        <v>105</v>
      </c>
      <c r="H11" s="16"/>
    </row>
    <row r="12" spans="3:8" ht="31" x14ac:dyDescent="0.35">
      <c r="C12" s="13" t="s">
        <v>106</v>
      </c>
      <c r="D12" s="15">
        <v>18</v>
      </c>
      <c r="E12" s="15" t="s">
        <v>94</v>
      </c>
      <c r="F12" s="16" t="s">
        <v>107</v>
      </c>
      <c r="G12" s="16"/>
      <c r="H12" s="16"/>
    </row>
    <row r="13" spans="3:8" ht="31" x14ac:dyDescent="0.35">
      <c r="C13" s="11" t="s">
        <v>20</v>
      </c>
      <c r="D13" s="15">
        <v>21</v>
      </c>
      <c r="E13" s="15" t="s">
        <v>97</v>
      </c>
      <c r="F13" s="16" t="s">
        <v>108</v>
      </c>
      <c r="G13" s="16" t="s">
        <v>109</v>
      </c>
      <c r="H13" s="16"/>
    </row>
    <row r="14" spans="3:8" ht="31" x14ac:dyDescent="0.35">
      <c r="D14" s="15">
        <v>24</v>
      </c>
      <c r="E14" s="15" t="s">
        <v>85</v>
      </c>
      <c r="F14" s="16" t="s">
        <v>110</v>
      </c>
      <c r="G14" s="16" t="s">
        <v>111</v>
      </c>
      <c r="H14" s="1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666A71502DD5946BF269EB91F421501" ma:contentTypeVersion="8" ma:contentTypeDescription="Create a new document." ma:contentTypeScope="" ma:versionID="ebd14baadc3986ac5cea106d261e0d4c">
  <xsd:schema xmlns:xsd="http://www.w3.org/2001/XMLSchema" xmlns:xs="http://www.w3.org/2001/XMLSchema" xmlns:p="http://schemas.microsoft.com/office/2006/metadata/properties" xmlns:ns2="29a7b2c9-5825-4f81-98f5-8436b30222e7" xmlns:ns3="88d96e98-a51a-4ad3-b724-251822e75dcf" targetNamespace="http://schemas.microsoft.com/office/2006/metadata/properties" ma:root="true" ma:fieldsID="c4acb023aeac998291cea217a251ebf2" ns2:_="" ns3:_="">
    <xsd:import namespace="29a7b2c9-5825-4f81-98f5-8436b30222e7"/>
    <xsd:import namespace="88d96e98-a51a-4ad3-b724-251822e75d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a7b2c9-5825-4f81-98f5-8436b30222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8d96e98-a51a-4ad3-b724-251822e75dc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410928-9A81-4ECA-A799-1730B5A52BCC}">
  <ds:schemaRefs>
    <ds:schemaRef ds:uri="88d96e98-a51a-4ad3-b724-251822e75dcf"/>
    <ds:schemaRef ds:uri="http://www.w3.org/XML/1998/namespace"/>
    <ds:schemaRef ds:uri="http://purl.org/dc/dcmitype/"/>
    <ds:schemaRef ds:uri="29a7b2c9-5825-4f81-98f5-8436b30222e7"/>
    <ds:schemaRef ds:uri="http://schemas.microsoft.com/office/2006/documentManagement/types"/>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95FB59AF-0F7B-41D1-90CE-EA2C604CEA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a7b2c9-5825-4f81-98f5-8436b30222e7"/>
    <ds:schemaRef ds:uri="88d96e98-a51a-4ad3-b724-251822e75d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273DFDA-853C-470E-A01C-9F9C87306F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HOW WORKLOAD IS ESTIMATED</vt:lpstr>
      <vt:lpstr>2024 - 2026 WorkPlan</vt:lpstr>
      <vt:lpstr>General Timeline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 Cheuvront</dc:creator>
  <cp:keywords/>
  <dc:description/>
  <cp:lastModifiedBy>John Hadley</cp:lastModifiedBy>
  <cp:revision/>
  <dcterms:created xsi:type="dcterms:W3CDTF">2020-07-14T16:58:14Z</dcterms:created>
  <dcterms:modified xsi:type="dcterms:W3CDTF">2025-05-21T20:28:36Z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0x0101005666A71502DD5946BF269EB91F421501</vt:lpwstr>
  </property>
</Properties>
</file>