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johnh\Documents\"/>
    </mc:Choice>
  </mc:AlternateContent>
  <xr:revisionPtr revIDLastSave="0" documentId="13_ncr:1_{6D3F1B0E-636F-425A-B697-5434F89AE5BE}" xr6:coauthVersionLast="47" xr6:coauthVersionMax="47" xr10:uidLastSave="{00000000-0000-0000-0000-000000000000}"/>
  <bookViews>
    <workbookView xWindow="-110" yWindow="-110" windowWidth="25820" windowHeight="15500" firstSheet="1" activeTab="1" xr2:uid="{8CE58FE4-D9EC-2A47-98A4-56D30499FC57}"/>
  </bookViews>
  <sheets>
    <sheet name="HOW WORKLOAD IS ESTIMATED" sheetId="4" r:id="rId1"/>
    <sheet name="2025 - 2027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 i="5" l="1"/>
  <c r="F20" i="5"/>
  <c r="N20" i="5"/>
  <c r="M20" i="5"/>
  <c r="L20" i="5"/>
  <c r="K20" i="5"/>
  <c r="J20" i="5"/>
  <c r="I20" i="5"/>
  <c r="H20" i="5"/>
  <c r="L38" i="5"/>
  <c r="L39" i="5" s="1"/>
  <c r="M38" i="5"/>
  <c r="M39" i="5" s="1"/>
  <c r="N38" i="5"/>
  <c r="N39" i="5" s="1"/>
  <c r="K38" i="5"/>
  <c r="K39" i="5" s="1"/>
  <c r="J38" i="5"/>
  <c r="J39" i="5" s="1"/>
  <c r="I38" i="5"/>
  <c r="I39" i="5" s="1"/>
  <c r="H38" i="5"/>
  <c r="H39" i="5" s="1"/>
  <c r="F38" i="5"/>
  <c r="F39" i="5" s="1"/>
  <c r="G38" i="5"/>
  <c r="G39" i="5" s="1"/>
</calcChain>
</file>

<file path=xl/sharedStrings.xml><?xml version="1.0" encoding="utf-8"?>
<sst xmlns="http://schemas.openxmlformats.org/spreadsheetml/2006/main" count="279" uniqueCount="184">
  <si>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</si>
  <si>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</si>
  <si>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</si>
  <si>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</si>
  <si>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</si>
  <si>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</si>
  <si>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</si>
  <si>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</si>
  <si>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</si>
  <si>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</si>
  <si>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</si>
  <si>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</si>
  <si>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Amendments with statutory deadline</t>
  </si>
  <si>
    <t>SAFMC Lead</t>
  </si>
  <si>
    <t>UNDERWAY</t>
  </si>
  <si>
    <t>Allie</t>
  </si>
  <si>
    <t xml:space="preserve">PH </t>
  </si>
  <si>
    <t>A</t>
  </si>
  <si>
    <t>Mike</t>
  </si>
  <si>
    <t>DOC</t>
  </si>
  <si>
    <t>PH</t>
  </si>
  <si>
    <t>STATUTORY DEADLINE WORKLOAD SUBTOTAL</t>
  </si>
  <si>
    <t>SG</t>
  </si>
  <si>
    <t>TBD</t>
  </si>
  <si>
    <t>JohnH</t>
  </si>
  <si>
    <t>DW Reg 3</t>
  </si>
  <si>
    <t>Coral</t>
  </si>
  <si>
    <t xml:space="preserve">UNDERWAY FMP WORKLOAD SUBTOTAL </t>
  </si>
  <si>
    <t>PLANNED</t>
  </si>
  <si>
    <t>AR</t>
  </si>
  <si>
    <t>FMP ITEMS PER MEETING: Target maximum is 8</t>
  </si>
  <si>
    <t>OTHER COUNCIL ACTIVITIES</t>
  </si>
  <si>
    <r>
      <t xml:space="preserve">EVERY MEETING - </t>
    </r>
    <r>
      <rPr>
        <sz val="12"/>
        <rFont val="Calibri"/>
        <family val="2"/>
        <scheme val="minor"/>
      </rPr>
      <t>Liaison, Agency, Staff Reports</t>
    </r>
  </si>
  <si>
    <t>AP or SSC Selection (CLOSED)</t>
  </si>
  <si>
    <t>SEDAR Committee</t>
  </si>
  <si>
    <t>CC</t>
  </si>
  <si>
    <t>Citizen Science Committee</t>
  </si>
  <si>
    <t>KH</t>
  </si>
  <si>
    <t>Outreach and Communications Committee</t>
  </si>
  <si>
    <t>KI/NS</t>
  </si>
  <si>
    <t>MS</t>
  </si>
  <si>
    <t>CW</t>
  </si>
  <si>
    <t>Committee</t>
  </si>
  <si>
    <t>Snowy Grouper Assessment Response</t>
  </si>
  <si>
    <t>SL and SG</t>
  </si>
  <si>
    <t>Spiny lobster &amp; SG permit holder item</t>
  </si>
  <si>
    <t>DW</t>
  </si>
  <si>
    <t>Dolphin Wahoo Pelagic Longline Measures</t>
  </si>
  <si>
    <t>Dolphin Wahoo regional management and other items</t>
  </si>
  <si>
    <t>FW AM to examine scamp retention limits</t>
  </si>
  <si>
    <t>Deepwater Coral HAPC Expansion</t>
  </si>
  <si>
    <t>Other Activities</t>
  </si>
  <si>
    <t>Generalized FMP Timeline Example</t>
  </si>
  <si>
    <t>Illustrates a signficant FMP Amendment - not a framework to update ACL</t>
  </si>
  <si>
    <t>Plan Code</t>
  </si>
  <si>
    <t>Clock</t>
  </si>
  <si>
    <t>eg mo</t>
  </si>
  <si>
    <t>Council Meeting Activity</t>
  </si>
  <si>
    <t>Note</t>
  </si>
  <si>
    <t>More Info</t>
  </si>
  <si>
    <t>June</t>
  </si>
  <si>
    <t>Assessment Report Presented (or FMP started formally)</t>
  </si>
  <si>
    <t>Also present general fishery info - landings+effort trends, recent years, by state, season, etc; catch per trip frequency, recent mgmt changes or AMs implemented</t>
  </si>
  <si>
    <t>When initiated by an AR: Provide ACL options. - there really are not that many, at least for FMPs without allocation changes. When not an AR: discuss the problem Council wishes to solve and why.</t>
  </si>
  <si>
    <t>(AP),(SSC)</t>
  </si>
  <si>
    <t>Oct</t>
  </si>
  <si>
    <t>AP or SSC review</t>
  </si>
  <si>
    <r>
      <t xml:space="preserve">Include in council meet schedule to show work is progressing, explain why skipping a meeting. </t>
    </r>
    <r>
      <rPr>
        <b/>
        <sz val="12"/>
        <color theme="1"/>
        <rFont val="Calibri"/>
        <family val="2"/>
        <scheme val="minor"/>
      </rPr>
      <t>Deadline to Obtain official IPT dataset for analysis</t>
    </r>
  </si>
  <si>
    <t>Intent-bring in AP sooner, help develop response to stock condition or the problems to solve, help develop items to scope</t>
  </si>
  <si>
    <t>Dec</t>
  </si>
  <si>
    <r>
      <t xml:space="preserve">Council select the preferred </t>
    </r>
    <r>
      <rPr>
        <b/>
        <sz val="12"/>
        <color theme="1"/>
        <rFont val="Calibri"/>
        <family val="2"/>
        <scheme val="minor"/>
      </rPr>
      <t>ACL</t>
    </r>
    <r>
      <rPr>
        <sz val="12"/>
        <color theme="1"/>
        <rFont val="Calibri"/>
        <family val="2"/>
        <scheme val="minor"/>
      </rPr>
      <t xml:space="preserve"> at this meeting</t>
    </r>
  </si>
  <si>
    <t>Approve ACLs by this meeting - critical to the evaluations of specific actions that will follow</t>
  </si>
  <si>
    <t>March</t>
  </si>
  <si>
    <t>Review Actions-Alternatives</t>
  </si>
  <si>
    <t>Review scoping comments, finalize range of actions and alternatives</t>
  </si>
  <si>
    <t>Review Actions-Alternatives, Select Preferreds</t>
  </si>
  <si>
    <t xml:space="preserve">Review evaluation of actions and alternatives. Select preferred options where appropriate and feasible. Need for this or an additioanl meeting of this type determined by FMP complexity and number of actions. </t>
  </si>
  <si>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</si>
  <si>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Sept</t>
  </si>
  <si>
    <t>Review Actions-Alternatives, Select preferreds, and Approve for hearings</t>
  </si>
  <si>
    <t>Review evaluation of actions and alternatives, select preferred alternatives for hearing</t>
  </si>
  <si>
    <t>doc</t>
  </si>
  <si>
    <t>Review hearing comments, revise preferreds</t>
  </si>
  <si>
    <t>review any additional analysis, approve for submission</t>
  </si>
  <si>
    <r>
      <t xml:space="preserve">Need to have </t>
    </r>
    <r>
      <rPr>
        <b/>
        <sz val="12"/>
        <color theme="1"/>
        <rFont val="Calibri"/>
        <family val="2"/>
        <scheme val="minor"/>
      </rPr>
      <t>codified text</t>
    </r>
    <r>
      <rPr>
        <sz val="12"/>
        <color theme="1"/>
        <rFont val="Calibri"/>
        <family val="2"/>
        <scheme val="minor"/>
      </rPr>
      <t xml:space="preserve"> in time to review</t>
    </r>
  </si>
  <si>
    <t>FMP Submitted by</t>
  </si>
  <si>
    <t>final draft, codified, etc - submit before the next meeting</t>
  </si>
  <si>
    <t>Align the opening of recreational seasons for deepwater species</t>
  </si>
  <si>
    <t>Indicates that action is being taken but will not be discussed at the Council meeting (no time allocated toward the workload calculations)</t>
  </si>
  <si>
    <t>Tentative Start</t>
  </si>
  <si>
    <t>S</t>
  </si>
  <si>
    <t>Approve for Scoping</t>
  </si>
  <si>
    <t>Coral 11/Shrimp 12</t>
  </si>
  <si>
    <t>SFAA in Oculina HAPC northern extension</t>
  </si>
  <si>
    <t>Kathleen &amp; Allie</t>
  </si>
  <si>
    <t xml:space="preserve">SG 44 </t>
  </si>
  <si>
    <t>Sunsetting of SMZs</t>
  </si>
  <si>
    <t>KI/JC</t>
  </si>
  <si>
    <t>MIke</t>
  </si>
  <si>
    <t>Needed to discuss Council feedback for the MSE</t>
  </si>
  <si>
    <t>SEFSC</t>
  </si>
  <si>
    <t>SAFMC 2025-2027 WORKPLAN - INCORPORATING PROJECTS UNDERWAY AND UPCOMING ASSESSMENTS</t>
  </si>
  <si>
    <t>Allocation review for species meeting the review trigger policy</t>
  </si>
  <si>
    <t>JH</t>
  </si>
  <si>
    <t>SG 60</t>
  </si>
  <si>
    <t>Every other meeting for state agency and federal LE updates</t>
  </si>
  <si>
    <t>Other Amendments requested or anticipated in 2025-2027</t>
  </si>
  <si>
    <t>Habitat Committee (meeting time in 2025 accounted for under Coral 11/Shrimp 12)</t>
  </si>
  <si>
    <t>Deprioritized Amendments</t>
  </si>
  <si>
    <t>Anticipated Amendments</t>
  </si>
  <si>
    <t>Topic</t>
  </si>
  <si>
    <t>FC</t>
  </si>
  <si>
    <t>Timing will be discussed once SG 44 is completed</t>
  </si>
  <si>
    <t>For-hire Limited Entry</t>
  </si>
  <si>
    <t>Yellowtail Snapper and Mutton Snapper Management Changes</t>
  </si>
  <si>
    <t>Amendments that do not respond to a stock assessment, change to catch level recommendations, or regulatory deadline</t>
  </si>
  <si>
    <t>Setting allocations and catch levels with the inclusion of discards</t>
  </si>
  <si>
    <t>CC/Blue Matter</t>
  </si>
  <si>
    <t>MC</t>
  </si>
  <si>
    <t>Spanish Mackerel Assessment Response and Port Meeting Items</t>
  </si>
  <si>
    <t>SERO Priority</t>
  </si>
  <si>
    <t>Secondary</t>
  </si>
  <si>
    <t xml:space="preserve">Primary </t>
  </si>
  <si>
    <t>Evaluation of species within the SG FMU</t>
  </si>
  <si>
    <t>Amendment #</t>
  </si>
  <si>
    <t>Amendment Name</t>
  </si>
  <si>
    <t>SG 55</t>
  </si>
  <si>
    <t>SG FW 36</t>
  </si>
  <si>
    <t>SG 48</t>
  </si>
  <si>
    <t>Wreckfish ITQ Program Revisions</t>
  </si>
  <si>
    <t>Joint Commercial Electronic Logbook</t>
  </si>
  <si>
    <t>SG 54, DW 4, CMP 35</t>
  </si>
  <si>
    <t>SERO Priority Amendments Undergoing Rulemaking</t>
  </si>
  <si>
    <t>Primary</t>
  </si>
  <si>
    <t>On-Demand Pot gear/Gag and Black Grouper Vessel Limits</t>
  </si>
  <si>
    <t>WORKLOAD SUBTOTAL:  (FMP AMs listed above. Target max. is 6.)</t>
  </si>
  <si>
    <t>Scamp and Yellowmouth Grouper ACLs and Mgmt Measures</t>
  </si>
  <si>
    <t>WORKLOAD SUBTOTAL:  (Recurring and special topic activities)</t>
  </si>
  <si>
    <t>WORKLOAD TOTAL: ( FMP projects + recurring &amp; special topics. Target is max. is 8)</t>
  </si>
  <si>
    <t>SG Reg 37</t>
  </si>
  <si>
    <t>TBD pending stock assessment review</t>
  </si>
  <si>
    <t>AM 56 Black Sea Bass Assessment Response</t>
  </si>
  <si>
    <t>SG 61</t>
  </si>
  <si>
    <t>For-Hire Reporting Improvements</t>
  </si>
  <si>
    <t>Chip &amp; TBD</t>
  </si>
  <si>
    <t>JB/MW</t>
  </si>
  <si>
    <t>Allie &amp; JohnH</t>
  </si>
  <si>
    <t>PH/A</t>
  </si>
  <si>
    <t>SG Abv FW 4</t>
  </si>
  <si>
    <t xml:space="preserve">Upon completion of Dolphin MSE </t>
  </si>
  <si>
    <t>Long-term SG response (MSE, SG management measures, aggregate rec. limits)</t>
  </si>
  <si>
    <t>Removed red snapper aspect since state management is being pursued.  Added rec aggregate limits.  Timeline and amendment documentation will vary as the MSE is further developed.  Documentation early in the process will differ from the Council's typical decsion documents.</t>
  </si>
  <si>
    <t>Timeline depends on MSE modeling results.</t>
  </si>
  <si>
    <t>Blueline Tilefish Allocations, Deepwater Species Management Items</t>
  </si>
  <si>
    <t>Part of the Blueline Tilefish Allocations and Deepwater Species AM</t>
  </si>
  <si>
    <t>SG Abv FW 5</t>
  </si>
  <si>
    <t>Added per Council guidance</t>
  </si>
  <si>
    <t>TBD pending revised MRIP FES data and updated SM assessment</t>
  </si>
  <si>
    <t xml:space="preserve">TBD pending outcome of discussions between the Mid and SA Councils </t>
  </si>
  <si>
    <t>Update Jacks Complex and Spadefish AMs</t>
  </si>
  <si>
    <t>SG Commercial Sub-Committee (timing captured under AM 60)</t>
  </si>
  <si>
    <t>Increased to a 1 for December 2025</t>
  </si>
  <si>
    <t>Added per Council guidance.</t>
  </si>
  <si>
    <t>Recreational Data Discussion (MRIP, EFP, state efforts, and FH reporting updates)</t>
  </si>
  <si>
    <t>Black Sea Bass management measures</t>
  </si>
  <si>
    <t>Yellowtail Snapper and Mutton Snapper assessment response (Joint w/ Gulf as lead)</t>
  </si>
  <si>
    <t>Dolphin size limit and recreational retention limits</t>
  </si>
  <si>
    <t>SG commercial fishery amendment</t>
  </si>
  <si>
    <t>Blueline Tilefish assessment response</t>
  </si>
  <si>
    <t>Golden Tilefish assessment response</t>
  </si>
  <si>
    <t>Red Snapper state management</t>
  </si>
  <si>
    <t>Hogfish assessment response</t>
  </si>
  <si>
    <t>Black Grouper assessment or MSE response</t>
  </si>
  <si>
    <t>Headboat vessel limit amendment discussion</t>
  </si>
  <si>
    <t>Innovation plan for the Snapper Grouper fishery</t>
  </si>
  <si>
    <t>Snapper Grouper SAFE report</t>
  </si>
  <si>
    <t>Snapper Grouper MSE results</t>
  </si>
  <si>
    <t>Standardized Bycatch Reduction Methodology (SBRM) review</t>
  </si>
  <si>
    <t>Lines of Communication meetings summary</t>
  </si>
  <si>
    <t>Dolphin MSE feedback</t>
  </si>
  <si>
    <t>Council Staff</t>
  </si>
  <si>
    <t>Timing moved up per Council guidance</t>
  </si>
  <si>
    <t xml:space="preserve">AM 46 Private Recreational Permitting and Education </t>
  </si>
  <si>
    <t>Christina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</si>
</sst>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yy;@"/>
    <numFmt numFmtId="165" formatCode="&quot;&quot;"/>
  </numFmts>
  <fonts count="9" x14ac:knownFonts="1">
    <font>
      <sz val="12"/>
      <color theme="1"/>
      <name val="Calibri"/>
      <family val="2"/>
      <scheme val="minor"/>
    </font>
    <font>
      <b/>
      <sz val="12"/>
      <color theme="1"/>
      <name val="Calibri"/>
      <family val="2"/>
      <scheme val="minor"/>
    </font>
    <font>
      <b/>
      <u/>
      <sz val="12"/>
      <color theme="1"/>
      <name val="Calibri"/>
      <family val="2"/>
      <scheme val="minor"/>
    </font>
    <font>
      <sz val="12"/>
      <color rgb="FFFF0000"/>
      <name val="Calibri"/>
      <family val="2"/>
      <scheme val="minor"/>
    </font>
    <font>
      <b/>
      <sz val="12"/>
      <name val="Calibri"/>
      <family val="2"/>
      <scheme val="minor"/>
    </font>
    <font>
      <sz val="12"/>
      <name val="Calibri"/>
      <family val="2"/>
      <scheme val="minor"/>
    </font>
    <font>
      <sz val="8"/>
      <name val="Calibri"/>
      <family val="2"/>
      <scheme val="minor"/>
    </font>
    <font>
      <b/>
      <sz val="12"/>
      <color rgb="FF000000"/>
      <name val="Calibri"/>
      <family val="2"/>
      <scheme val="minor"/>
    </font>
    <font>
      <sz val="12"/>
      <color rgb="FF000000"/>
      <name val="Calibri"/>
      <family val="2"/>
      <scheme val="minor"/>
    </font>
  </fonts>
  <fills count="16">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8" tint="0.59999389629810485"/>
        <bgColor indexed="64"/>
      </patternFill>
    </fill>
    <fill>
      <patternFill patternType="solid">
        <fgColor rgb="FFFFC5C5"/>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rgb="FFFF0000"/>
        <bgColor indexed="64"/>
      </patternFill>
    </fill>
    <fill>
      <patternFill patternType="solid">
        <fgColor theme="9" tint="0.59999389629810485"/>
        <bgColor indexed="64"/>
      </patternFill>
    </fill>
    <fill>
      <patternFill patternType="solid">
        <fgColor rgb="FF05EBE6"/>
        <bgColor indexed="64"/>
      </patternFill>
    </fill>
    <fill>
      <patternFill patternType="solid">
        <fgColor theme="5" tint="0.79998168889431442"/>
        <bgColor indexed="64"/>
      </patternFill>
    </fill>
  </fills>
  <borders count="60">
    <border>
      <left/>
      <right/>
      <top/>
      <bottom/>
      <diagonal/>
    </border>
    <border>
      <left/>
      <right/>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style="medium">
        <color rgb="FF000000"/>
      </left>
      <right/>
      <top/>
      <bottom/>
      <diagonal/>
    </border>
    <border>
      <left/>
      <right/>
      <top style="medium">
        <color indexed="64"/>
      </top>
      <bottom style="thin">
        <color indexed="64"/>
      </bottom>
      <diagonal/>
    </border>
    <border>
      <left style="medium">
        <color rgb="FF000000"/>
      </left>
      <right/>
      <top style="thin">
        <color rgb="FF000000"/>
      </top>
      <bottom style="thin">
        <color rgb="FF000000"/>
      </bottom>
      <diagonal/>
    </border>
    <border>
      <left style="medium">
        <color rgb="FF000000"/>
      </left>
      <right/>
      <top style="medium">
        <color indexed="64"/>
      </top>
      <bottom style="thin">
        <color indexed="64"/>
      </bottom>
      <diagonal/>
    </border>
    <border>
      <left style="medium">
        <color rgb="FF000000"/>
      </left>
      <right/>
      <top style="medium">
        <color rgb="FF000000"/>
      </top>
      <bottom style="thin">
        <color indexed="64"/>
      </bottom>
      <diagonal/>
    </border>
    <border>
      <left style="medium">
        <color rgb="FF000000"/>
      </left>
      <right style="medium">
        <color rgb="FF000000"/>
      </right>
      <top/>
      <bottom/>
      <diagonal/>
    </border>
    <border>
      <left/>
      <right/>
      <top/>
      <bottom style="medium">
        <color rgb="FF000000"/>
      </bottom>
      <diagonal/>
    </border>
    <border>
      <left/>
      <right/>
      <top style="medium">
        <color rgb="FF000000"/>
      </top>
      <bottom style="thin">
        <color indexed="64"/>
      </bottom>
      <diagonal/>
    </border>
    <border>
      <left/>
      <right style="medium">
        <color rgb="FF000000"/>
      </right>
      <top style="medium">
        <color rgb="FF000000"/>
      </top>
      <bottom/>
      <diagonal/>
    </border>
    <border>
      <left/>
      <right style="medium">
        <color rgb="FF000000"/>
      </right>
      <top style="medium">
        <color rgb="FF000000"/>
      </top>
      <bottom style="thin">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top style="thin">
        <color indexed="64"/>
      </top>
      <bottom style="thin">
        <color rgb="FF000000"/>
      </bottom>
      <diagonal/>
    </border>
    <border>
      <left/>
      <right/>
      <top/>
      <bottom style="medium">
        <color indexed="64"/>
      </bottom>
      <diagonal/>
    </border>
    <border>
      <left style="medium">
        <color rgb="FF000000"/>
      </left>
      <right style="medium">
        <color rgb="FF000000"/>
      </right>
      <top style="medium">
        <color indexed="64"/>
      </top>
      <bottom style="thin">
        <color indexed="64"/>
      </bottom>
      <diagonal/>
    </border>
    <border>
      <left style="medium">
        <color rgb="FF000000"/>
      </left>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bottom style="thin">
        <color rgb="FF000000"/>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rgb="FF000000"/>
      </left>
      <right style="medium">
        <color rgb="FF000000"/>
      </right>
      <top/>
      <bottom style="thin">
        <color indexed="64"/>
      </bottom>
      <diagonal/>
    </border>
    <border>
      <left style="medium">
        <color rgb="FF000000"/>
      </left>
      <right style="medium">
        <color rgb="FF000000"/>
      </right>
      <top style="medium">
        <color rgb="FF000000"/>
      </top>
      <bottom/>
      <diagonal/>
    </border>
    <border>
      <left style="medium">
        <color auto="1"/>
      </left>
      <right style="medium">
        <color auto="1"/>
      </right>
      <top style="thin">
        <color auto="1"/>
      </top>
      <bottom style="medium">
        <color auto="1"/>
      </bottom>
      <diagonal/>
    </border>
    <border>
      <left style="thin">
        <color rgb="FF000000"/>
      </left>
      <right/>
      <top style="thin">
        <color auto="1"/>
      </top>
      <bottom style="medium">
        <color auto="1"/>
      </bottom>
      <diagonal/>
    </border>
    <border>
      <left style="medium">
        <color rgb="FF000000"/>
      </left>
      <right style="medium">
        <color rgb="FF000000"/>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right/>
      <top/>
      <bottom style="thin">
        <color rgb="FF000000"/>
      </bottom>
      <diagonal/>
    </border>
    <border>
      <left/>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indexed="64"/>
      </left>
      <right style="medium">
        <color rgb="FF000000"/>
      </right>
      <top/>
      <bottom/>
      <diagonal/>
    </border>
    <border>
      <left style="medium">
        <color indexed="64"/>
      </left>
      <right style="medium">
        <color rgb="FF000000"/>
      </right>
      <top style="medium">
        <color indexed="64"/>
      </top>
      <bottom style="medium">
        <color indexed="64"/>
      </bottom>
      <diagonal/>
    </border>
    <border>
      <left/>
      <right style="medium">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s>
  <cellStyleXfs count="1">
    <xf numFmtId="0" fontId="0" fillId="0" borderId="0"/>
  </cellStyleXfs>
  <cellXfs count="178">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0" fillId="0" borderId="2" xfId="0" applyBorder="1"/>
    <xf numFmtId="0" fontId="0" fillId="4" borderId="0" xfId="0" applyFill="1" applyAlignment="1">
      <alignment horizontal="center"/>
    </xf>
    <xf numFmtId="0" fontId="0" fillId="3" borderId="0" xfId="0" applyFill="1" applyAlignment="1">
      <alignment horizontal="center"/>
    </xf>
    <xf numFmtId="0" fontId="0" fillId="5" borderId="0" xfId="0" applyFill="1"/>
    <xf numFmtId="0" fontId="0" fillId="0" borderId="1" xfId="0" applyBorder="1"/>
    <xf numFmtId="49" fontId="0" fillId="0" borderId="1" xfId="0" applyNumberFormat="1" applyBorder="1" applyAlignment="1">
      <alignment horizontal="center" wrapText="1"/>
    </xf>
    <xf numFmtId="0" fontId="1" fillId="4" borderId="0" xfId="0" applyFont="1" applyFill="1" applyAlignment="1">
      <alignment horizontal="center" vertical="center"/>
    </xf>
    <xf numFmtId="0" fontId="0" fillId="4" borderId="0" xfId="0"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164" fontId="1" fillId="6" borderId="0" xfId="0" applyNumberFormat="1" applyFont="1" applyFill="1"/>
    <xf numFmtId="0" fontId="0" fillId="8" borderId="0" xfId="0" applyFill="1" applyAlignment="1">
      <alignment horizontal="center" vertical="center"/>
    </xf>
    <xf numFmtId="0" fontId="1" fillId="0" borderId="0" xfId="0" applyFont="1" applyAlignment="1">
      <alignment horizontal="left" vertical="center"/>
    </xf>
    <xf numFmtId="0" fontId="0" fillId="0" borderId="10" xfId="0" applyBorder="1"/>
    <xf numFmtId="0" fontId="1" fillId="9" borderId="11" xfId="0" applyFont="1" applyFill="1" applyBorder="1" applyAlignment="1">
      <alignment horizontal="center"/>
    </xf>
    <xf numFmtId="164" fontId="0" fillId="0" borderId="2" xfId="0" applyNumberFormat="1" applyBorder="1" applyAlignment="1">
      <alignment horizontal="right"/>
    </xf>
    <xf numFmtId="0" fontId="0" fillId="0" borderId="2" xfId="0" applyBorder="1" applyAlignment="1">
      <alignment horizontal="right"/>
    </xf>
    <xf numFmtId="0" fontId="1" fillId="8" borderId="7" xfId="0" applyFont="1" applyFill="1" applyBorder="1" applyAlignment="1">
      <alignment horizontal="center" vertical="center"/>
    </xf>
    <xf numFmtId="0" fontId="1" fillId="4" borderId="0" xfId="0" applyFont="1" applyFill="1" applyAlignment="1">
      <alignment horizontal="center"/>
    </xf>
    <xf numFmtId="0" fontId="1" fillId="0" borderId="0" xfId="0" applyFont="1" applyAlignment="1">
      <alignment horizontal="center"/>
    </xf>
    <xf numFmtId="0" fontId="1" fillId="5" borderId="18" xfId="0" applyFont="1" applyFill="1" applyBorder="1" applyAlignment="1">
      <alignment horizontal="center"/>
    </xf>
    <xf numFmtId="164" fontId="1" fillId="2" borderId="16" xfId="0" applyNumberFormat="1" applyFont="1" applyFill="1" applyBorder="1"/>
    <xf numFmtId="0" fontId="0" fillId="0" borderId="17" xfId="0" applyBorder="1"/>
    <xf numFmtId="0" fontId="5" fillId="8" borderId="19" xfId="0" applyFont="1" applyFill="1" applyBorder="1"/>
    <xf numFmtId="0" fontId="0" fillId="5" borderId="20" xfId="0" applyFill="1" applyBorder="1"/>
    <xf numFmtId="0" fontId="0" fillId="3" borderId="17" xfId="0" applyFill="1" applyBorder="1" applyAlignment="1">
      <alignment horizontal="center" vertical="center"/>
    </xf>
    <xf numFmtId="0" fontId="5" fillId="0" borderId="17" xfId="0" applyFont="1" applyBorder="1"/>
    <xf numFmtId="0" fontId="1" fillId="8" borderId="19" xfId="0" applyFont="1" applyFill="1" applyBorder="1" applyAlignment="1">
      <alignment horizontal="center" vertical="center"/>
    </xf>
    <xf numFmtId="0" fontId="1" fillId="4" borderId="17" xfId="0" applyFont="1" applyFill="1" applyBorder="1" applyAlignment="1">
      <alignment horizontal="center"/>
    </xf>
    <xf numFmtId="0" fontId="1" fillId="0" borderId="17" xfId="0" applyFont="1" applyBorder="1" applyAlignment="1">
      <alignment horizontal="center"/>
    </xf>
    <xf numFmtId="0" fontId="1" fillId="5" borderId="20" xfId="0" applyFont="1" applyFill="1" applyBorder="1" applyAlignment="1">
      <alignment horizontal="center"/>
    </xf>
    <xf numFmtId="164" fontId="1" fillId="2" borderId="21" xfId="0" applyNumberFormat="1" applyFont="1" applyFill="1" applyBorder="1" applyAlignment="1">
      <alignment horizontal="center"/>
    </xf>
    <xf numFmtId="0" fontId="0" fillId="4" borderId="12" xfId="0" applyFill="1" applyBorder="1" applyAlignment="1">
      <alignment horizontal="center" vertical="center"/>
    </xf>
    <xf numFmtId="0" fontId="0" fillId="11" borderId="0" xfId="0" applyFill="1"/>
    <xf numFmtId="0" fontId="0" fillId="0" borderId="22" xfId="0" applyBorder="1"/>
    <xf numFmtId="164" fontId="1" fillId="2" borderId="24" xfId="0" applyNumberFormat="1" applyFont="1" applyFill="1" applyBorder="1" applyAlignment="1">
      <alignment horizontal="center"/>
    </xf>
    <xf numFmtId="0" fontId="1" fillId="0" borderId="0" xfId="0" applyFont="1" applyAlignment="1">
      <alignment horizontal="center" vertical="center"/>
    </xf>
    <xf numFmtId="0" fontId="3" fillId="0" borderId="17" xfId="0" applyFont="1" applyBorder="1"/>
    <xf numFmtId="0" fontId="1" fillId="4" borderId="25" xfId="0" applyFont="1" applyFill="1" applyBorder="1" applyAlignment="1">
      <alignment horizontal="center"/>
    </xf>
    <xf numFmtId="164" fontId="1" fillId="2" borderId="26" xfId="0" applyNumberFormat="1" applyFont="1" applyFill="1" applyBorder="1" applyAlignment="1">
      <alignment horizontal="center"/>
    </xf>
    <xf numFmtId="0" fontId="0" fillId="0" borderId="23" xfId="0" applyBorder="1"/>
    <xf numFmtId="0" fontId="0" fillId="4" borderId="23" xfId="0" applyFill="1" applyBorder="1" applyAlignment="1">
      <alignment horizontal="center" vertical="center"/>
    </xf>
    <xf numFmtId="0" fontId="0" fillId="0" borderId="27" xfId="0" applyBorder="1" applyAlignment="1">
      <alignment horizontal="center" vertical="center"/>
    </xf>
    <xf numFmtId="0" fontId="0" fillId="0" borderId="29" xfId="0" applyBorder="1"/>
    <xf numFmtId="0" fontId="0" fillId="8" borderId="28" xfId="0" applyFill="1" applyBorder="1"/>
    <xf numFmtId="0" fontId="0" fillId="4" borderId="4" xfId="0" applyFill="1" applyBorder="1" applyAlignment="1">
      <alignment horizontal="center" vertical="center"/>
    </xf>
    <xf numFmtId="0" fontId="1" fillId="4" borderId="33" xfId="0" applyFont="1" applyFill="1" applyBorder="1" applyAlignment="1">
      <alignment horizontal="center"/>
    </xf>
    <xf numFmtId="0" fontId="1" fillId="8" borderId="35" xfId="0" applyFont="1" applyFill="1" applyBorder="1" applyAlignment="1">
      <alignment horizontal="center" vertical="center"/>
    </xf>
    <xf numFmtId="0" fontId="0" fillId="0" borderId="36" xfId="0" applyBorder="1"/>
    <xf numFmtId="0" fontId="1" fillId="4" borderId="12" xfId="0" applyFont="1" applyFill="1" applyBorder="1" applyAlignment="1">
      <alignment horizontal="center" vertical="center"/>
    </xf>
    <xf numFmtId="165" fontId="0" fillId="0" borderId="0" xfId="0" applyNumberFormat="1"/>
    <xf numFmtId="0" fontId="0" fillId="5" borderId="30" xfId="0" applyFill="1" applyBorder="1"/>
    <xf numFmtId="0" fontId="0" fillId="5" borderId="13" xfId="0" applyFill="1" applyBorder="1"/>
    <xf numFmtId="0" fontId="1" fillId="5" borderId="14" xfId="0" applyFont="1" applyFill="1" applyBorder="1" applyAlignment="1">
      <alignment horizontal="center"/>
    </xf>
    <xf numFmtId="0" fontId="1" fillId="5" borderId="13" xfId="0" applyFont="1" applyFill="1" applyBorder="1" applyAlignment="1">
      <alignment horizontal="center"/>
    </xf>
    <xf numFmtId="0" fontId="1" fillId="9" borderId="38" xfId="0" applyFont="1" applyFill="1" applyBorder="1" applyAlignment="1">
      <alignment horizontal="center"/>
    </xf>
    <xf numFmtId="164" fontId="1" fillId="2" borderId="5" xfId="0" applyNumberFormat="1" applyFont="1" applyFill="1" applyBorder="1" applyAlignment="1">
      <alignment horizontal="center"/>
    </xf>
    <xf numFmtId="0" fontId="0" fillId="0" borderId="2" xfId="0" applyBorder="1" applyAlignment="1">
      <alignment horizontal="left"/>
    </xf>
    <xf numFmtId="164" fontId="0" fillId="0" borderId="2" xfId="0" applyNumberFormat="1" applyBorder="1" applyAlignment="1">
      <alignment horizontal="left"/>
    </xf>
    <xf numFmtId="0" fontId="0" fillId="0" borderId="2" xfId="0" applyBorder="1" applyAlignment="1">
      <alignment horizontal="center"/>
    </xf>
    <xf numFmtId="0" fontId="0" fillId="3" borderId="12" xfId="0" applyFill="1" applyBorder="1" applyAlignment="1">
      <alignment horizontal="center"/>
    </xf>
    <xf numFmtId="0" fontId="0" fillId="0" borderId="12" xfId="0" applyBorder="1" applyAlignment="1">
      <alignment horizontal="center" vertical="center"/>
    </xf>
    <xf numFmtId="0" fontId="0" fillId="4" borderId="12" xfId="0" applyFill="1" applyBorder="1" applyAlignment="1">
      <alignment horizontal="center"/>
    </xf>
    <xf numFmtId="0" fontId="0" fillId="0" borderId="3" xfId="0" applyBorder="1" applyAlignment="1">
      <alignment horizontal="center"/>
    </xf>
    <xf numFmtId="0" fontId="0" fillId="0" borderId="3" xfId="0" applyBorder="1"/>
    <xf numFmtId="0" fontId="0" fillId="0" borderId="3" xfId="0" applyBorder="1" applyAlignment="1">
      <alignment horizontal="right"/>
    </xf>
    <xf numFmtId="0" fontId="1" fillId="9" borderId="39" xfId="0" applyFont="1" applyFill="1" applyBorder="1" applyAlignment="1">
      <alignment horizontal="left"/>
    </xf>
    <xf numFmtId="0" fontId="1" fillId="9" borderId="39" xfId="0" applyFont="1" applyFill="1" applyBorder="1" applyAlignment="1">
      <alignment horizontal="center"/>
    </xf>
    <xf numFmtId="0" fontId="0" fillId="0" borderId="40" xfId="0" applyBorder="1" applyAlignment="1">
      <alignment horizontal="left"/>
    </xf>
    <xf numFmtId="0" fontId="0" fillId="0" borderId="40" xfId="0" applyBorder="1" applyAlignment="1">
      <alignment horizontal="right"/>
    </xf>
    <xf numFmtId="0" fontId="0" fillId="0" borderId="41" xfId="0" applyBorder="1" applyAlignment="1">
      <alignment horizontal="left"/>
    </xf>
    <xf numFmtId="0" fontId="0" fillId="0" borderId="41" xfId="0" applyBorder="1" applyAlignment="1">
      <alignment horizontal="right"/>
    </xf>
    <xf numFmtId="0" fontId="0" fillId="0" borderId="42" xfId="0" applyBorder="1" applyAlignment="1">
      <alignment horizontal="left"/>
    </xf>
    <xf numFmtId="0" fontId="0" fillId="0" borderId="42" xfId="0" applyBorder="1" applyAlignment="1">
      <alignment horizontal="right"/>
    </xf>
    <xf numFmtId="0" fontId="0" fillId="0" borderId="12" xfId="0" applyBorder="1"/>
    <xf numFmtId="0" fontId="0" fillId="0" borderId="27" xfId="0" applyBorder="1"/>
    <xf numFmtId="164" fontId="1" fillId="2" borderId="43" xfId="0" applyNumberFormat="1" applyFont="1" applyFill="1" applyBorder="1"/>
    <xf numFmtId="0" fontId="1" fillId="5" borderId="9" xfId="0" applyFont="1" applyFill="1" applyBorder="1"/>
    <xf numFmtId="0" fontId="0" fillId="5" borderId="9" xfId="0" applyFill="1" applyBorder="1"/>
    <xf numFmtId="0" fontId="0" fillId="5" borderId="44" xfId="0" applyFill="1" applyBorder="1"/>
    <xf numFmtId="0" fontId="1" fillId="9" borderId="9" xfId="0" applyFont="1" applyFill="1" applyBorder="1"/>
    <xf numFmtId="0" fontId="0" fillId="9" borderId="9" xfId="0" applyFill="1" applyBorder="1"/>
    <xf numFmtId="0" fontId="1" fillId="10" borderId="9" xfId="0" applyFont="1" applyFill="1" applyBorder="1"/>
    <xf numFmtId="0" fontId="0" fillId="10" borderId="9" xfId="0" applyFill="1" applyBorder="1"/>
    <xf numFmtId="0" fontId="0" fillId="13" borderId="45" xfId="0" applyFill="1" applyBorder="1"/>
    <xf numFmtId="0" fontId="1" fillId="8" borderId="26" xfId="0" applyFont="1" applyFill="1" applyBorder="1"/>
    <xf numFmtId="0" fontId="0" fillId="6" borderId="12" xfId="0" applyFill="1" applyBorder="1"/>
    <xf numFmtId="0" fontId="1" fillId="5" borderId="15" xfId="0" applyFont="1" applyFill="1" applyBorder="1"/>
    <xf numFmtId="0" fontId="0" fillId="5" borderId="1" xfId="0" applyFill="1" applyBorder="1"/>
    <xf numFmtId="164" fontId="1" fillId="2" borderId="22" xfId="0" applyNumberFormat="1" applyFont="1" applyFill="1" applyBorder="1"/>
    <xf numFmtId="0" fontId="1" fillId="5" borderId="46" xfId="0" applyFont="1" applyFill="1" applyBorder="1"/>
    <xf numFmtId="0" fontId="1" fillId="2" borderId="32" xfId="0" applyFont="1" applyFill="1" applyBorder="1"/>
    <xf numFmtId="0" fontId="2" fillId="2" borderId="47" xfId="0" applyFont="1" applyFill="1" applyBorder="1"/>
    <xf numFmtId="0" fontId="1" fillId="2" borderId="25" xfId="0" applyFont="1" applyFill="1" applyBorder="1"/>
    <xf numFmtId="164" fontId="1" fillId="2" borderId="12" xfId="0" applyNumberFormat="1" applyFont="1" applyFill="1" applyBorder="1"/>
    <xf numFmtId="0" fontId="0" fillId="9" borderId="48" xfId="0" applyFill="1" applyBorder="1"/>
    <xf numFmtId="0" fontId="1" fillId="9" borderId="11" xfId="0" applyFont="1" applyFill="1" applyBorder="1"/>
    <xf numFmtId="0" fontId="0" fillId="9" borderId="49" xfId="0" applyFill="1" applyBorder="1"/>
    <xf numFmtId="0" fontId="0" fillId="9" borderId="38" xfId="0" applyFill="1" applyBorder="1"/>
    <xf numFmtId="0" fontId="0" fillId="9" borderId="50" xfId="0" applyFill="1" applyBorder="1"/>
    <xf numFmtId="0" fontId="0" fillId="5" borderId="51" xfId="0" applyFill="1" applyBorder="1"/>
    <xf numFmtId="0" fontId="0" fillId="9" borderId="51" xfId="0" applyFill="1" applyBorder="1"/>
    <xf numFmtId="0" fontId="4" fillId="0" borderId="22" xfId="0" applyFont="1" applyBorder="1"/>
    <xf numFmtId="0" fontId="4" fillId="0" borderId="12" xfId="0" applyFont="1" applyBorder="1"/>
    <xf numFmtId="0" fontId="1" fillId="5" borderId="51" xfId="0" applyFont="1" applyFill="1" applyBorder="1"/>
    <xf numFmtId="0" fontId="1" fillId="9" borderId="51" xfId="0" applyFont="1" applyFill="1" applyBorder="1"/>
    <xf numFmtId="0" fontId="0" fillId="0" borderId="22" xfId="0" applyBorder="1" applyAlignment="1">
      <alignment horizontal="center"/>
    </xf>
    <xf numFmtId="0" fontId="1" fillId="12" borderId="52" xfId="0" applyFont="1" applyFill="1" applyBorder="1" applyAlignment="1">
      <alignment horizontal="center"/>
    </xf>
    <xf numFmtId="0" fontId="1" fillId="12" borderId="16" xfId="0" applyFont="1" applyFill="1" applyBorder="1" applyAlignment="1">
      <alignment horizontal="center"/>
    </xf>
    <xf numFmtId="0" fontId="1" fillId="12" borderId="53" xfId="0" applyFont="1" applyFill="1" applyBorder="1" applyAlignment="1">
      <alignment horizontal="center"/>
    </xf>
    <xf numFmtId="0" fontId="1" fillId="12" borderId="54" xfId="0" applyFont="1" applyFill="1" applyBorder="1" applyAlignment="1">
      <alignment horizontal="center"/>
    </xf>
    <xf numFmtId="0" fontId="0" fillId="0" borderId="10" xfId="0" applyBorder="1" applyAlignment="1">
      <alignment horizontal="center"/>
    </xf>
    <xf numFmtId="0" fontId="1" fillId="0" borderId="22" xfId="0" applyFont="1" applyBorder="1" applyAlignment="1">
      <alignment vertical="center" wrapText="1"/>
    </xf>
    <xf numFmtId="164" fontId="0" fillId="0" borderId="2" xfId="0" applyNumberFormat="1" applyBorder="1" applyAlignment="1">
      <alignment horizontal="center"/>
    </xf>
    <xf numFmtId="0" fontId="1" fillId="3" borderId="0" xfId="0" applyFont="1" applyFill="1" applyAlignment="1">
      <alignment horizontal="center"/>
    </xf>
    <xf numFmtId="164" fontId="1" fillId="2" borderId="28" xfId="0" applyNumberFormat="1" applyFont="1" applyFill="1" applyBorder="1"/>
    <xf numFmtId="0" fontId="5" fillId="8" borderId="30" xfId="0" applyFont="1" applyFill="1" applyBorder="1"/>
    <xf numFmtId="0" fontId="0" fillId="5" borderId="34" xfId="0" applyFill="1" applyBorder="1" applyAlignment="1">
      <alignment horizontal="center"/>
    </xf>
    <xf numFmtId="0" fontId="0" fillId="0" borderId="55" xfId="0" applyBorder="1" applyAlignment="1">
      <alignment horizontal="center"/>
    </xf>
    <xf numFmtId="0" fontId="0" fillId="5" borderId="56" xfId="0" applyFill="1" applyBorder="1" applyAlignment="1">
      <alignment horizontal="center"/>
    </xf>
    <xf numFmtId="0" fontId="0" fillId="9" borderId="56" xfId="0" applyFill="1" applyBorder="1" applyAlignment="1">
      <alignment horizontal="center"/>
    </xf>
    <xf numFmtId="0" fontId="3" fillId="0" borderId="22" xfId="0" applyFont="1" applyBorder="1" applyAlignment="1">
      <alignment horizontal="center"/>
    </xf>
    <xf numFmtId="0" fontId="5" fillId="0" borderId="22" xfId="0" applyFont="1" applyBorder="1" applyAlignment="1">
      <alignment horizontal="center"/>
    </xf>
    <xf numFmtId="0" fontId="0" fillId="5" borderId="37" xfId="0" applyFill="1" applyBorder="1"/>
    <xf numFmtId="0" fontId="0" fillId="4" borderId="17" xfId="0" applyFill="1" applyBorder="1" applyAlignment="1">
      <alignment horizontal="center" vertical="center"/>
    </xf>
    <xf numFmtId="0" fontId="1" fillId="0" borderId="17" xfId="0" applyFont="1" applyBorder="1"/>
    <xf numFmtId="0" fontId="8" fillId="4" borderId="17" xfId="0" applyFont="1" applyFill="1" applyBorder="1" applyAlignment="1">
      <alignment horizontal="center" vertical="center"/>
    </xf>
    <xf numFmtId="0" fontId="7" fillId="4" borderId="0" xfId="0" applyFont="1" applyFill="1" applyAlignment="1">
      <alignment horizontal="center" vertical="center"/>
    </xf>
    <xf numFmtId="0" fontId="7" fillId="0" borderId="0" xfId="0" applyFont="1" applyAlignment="1">
      <alignment horizontal="center" vertical="center"/>
    </xf>
    <xf numFmtId="0" fontId="1" fillId="12" borderId="13" xfId="0" applyFont="1" applyFill="1" applyBorder="1" applyAlignment="1">
      <alignment horizontal="center"/>
    </xf>
    <xf numFmtId="0" fontId="1" fillId="9" borderId="13" xfId="0" applyFont="1" applyFill="1" applyBorder="1" applyAlignment="1">
      <alignment horizontal="center"/>
    </xf>
    <xf numFmtId="0" fontId="1" fillId="5" borderId="15" xfId="0" applyFont="1" applyFill="1" applyBorder="1" applyAlignment="1">
      <alignment horizontal="center"/>
    </xf>
    <xf numFmtId="0" fontId="1" fillId="12" borderId="14" xfId="0" applyFont="1" applyFill="1" applyBorder="1" applyAlignment="1">
      <alignment horizontal="center"/>
    </xf>
    <xf numFmtId="0" fontId="1" fillId="12" borderId="15" xfId="0" applyFont="1" applyFill="1" applyBorder="1" applyAlignment="1">
      <alignment horizontal="center"/>
    </xf>
    <xf numFmtId="0" fontId="1" fillId="9" borderId="14" xfId="0" applyFont="1" applyFill="1" applyBorder="1" applyAlignment="1">
      <alignment horizontal="center"/>
    </xf>
    <xf numFmtId="0" fontId="1" fillId="9" borderId="15" xfId="0" applyFont="1" applyFill="1" applyBorder="1" applyAlignment="1">
      <alignment horizontal="center"/>
    </xf>
    <xf numFmtId="0" fontId="1" fillId="4" borderId="12" xfId="0" applyFont="1" applyFill="1" applyBorder="1" applyAlignment="1">
      <alignment horizontal="center"/>
    </xf>
    <xf numFmtId="164" fontId="1" fillId="2" borderId="32" xfId="0" applyNumberFormat="1" applyFont="1" applyFill="1" applyBorder="1" applyAlignment="1">
      <alignment horizontal="center"/>
    </xf>
    <xf numFmtId="164" fontId="1" fillId="2" borderId="33" xfId="0" applyNumberFormat="1" applyFont="1" applyFill="1" applyBorder="1" applyAlignment="1">
      <alignment horizontal="center"/>
    </xf>
    <xf numFmtId="164" fontId="1" fillId="2" borderId="25" xfId="0" applyNumberFormat="1" applyFont="1" applyFill="1" applyBorder="1" applyAlignment="1">
      <alignment horizontal="center"/>
    </xf>
    <xf numFmtId="0" fontId="1" fillId="8" borderId="57" xfId="0" applyFont="1" applyFill="1" applyBorder="1" applyAlignment="1">
      <alignment horizontal="center" vertical="center"/>
    </xf>
    <xf numFmtId="0" fontId="1" fillId="0" borderId="17" xfId="0" applyFont="1" applyBorder="1" applyAlignment="1">
      <alignment horizontal="center" vertical="center"/>
    </xf>
    <xf numFmtId="0" fontId="1" fillId="4" borderId="10" xfId="0" applyFont="1" applyFill="1" applyBorder="1" applyAlignment="1">
      <alignment horizontal="center" vertical="center"/>
    </xf>
    <xf numFmtId="164" fontId="0" fillId="0" borderId="58" xfId="0" applyNumberFormat="1" applyBorder="1" applyAlignment="1">
      <alignment horizontal="left"/>
    </xf>
    <xf numFmtId="164" fontId="0" fillId="0" borderId="59" xfId="0" applyNumberFormat="1" applyBorder="1" applyAlignment="1">
      <alignment horizontal="center"/>
    </xf>
    <xf numFmtId="0" fontId="0" fillId="0" borderId="5" xfId="0" applyBorder="1" applyAlignment="1">
      <alignment horizontal="center"/>
    </xf>
    <xf numFmtId="164" fontId="0" fillId="0" borderId="58" xfId="0" applyNumberFormat="1" applyBorder="1" applyAlignment="1">
      <alignment horizontal="right"/>
    </xf>
    <xf numFmtId="17" fontId="0" fillId="0" borderId="58" xfId="0" applyNumberFormat="1" applyBorder="1"/>
    <xf numFmtId="17" fontId="0" fillId="0" borderId="58" xfId="0" applyNumberFormat="1" applyBorder="1" applyAlignment="1">
      <alignment horizontal="right"/>
    </xf>
    <xf numFmtId="0" fontId="0" fillId="0" borderId="58" xfId="0" applyBorder="1" applyAlignment="1">
      <alignment horizontal="right"/>
    </xf>
    <xf numFmtId="0" fontId="0" fillId="0" borderId="5" xfId="0" applyBorder="1"/>
    <xf numFmtId="0" fontId="0" fillId="4" borderId="31" xfId="0" applyFill="1" applyBorder="1" applyAlignment="1">
      <alignment horizontal="center" vertical="center"/>
    </xf>
    <xf numFmtId="0" fontId="0" fillId="3" borderId="12" xfId="0" applyFill="1" applyBorder="1" applyAlignment="1">
      <alignment horizontal="center" vertical="center"/>
    </xf>
    <xf numFmtId="0" fontId="0" fillId="0" borderId="17" xfId="0" applyBorder="1" applyAlignment="1">
      <alignment horizontal="center" vertical="center"/>
    </xf>
    <xf numFmtId="0" fontId="1" fillId="0" borderId="12" xfId="0" applyFont="1" applyBorder="1" applyAlignment="1">
      <alignment horizontal="center" vertical="center"/>
    </xf>
    <xf numFmtId="0" fontId="0" fillId="4" borderId="23" xfId="0" applyFill="1" applyBorder="1" applyAlignment="1">
      <alignment horizontal="center"/>
    </xf>
    <xf numFmtId="0" fontId="1" fillId="4" borderId="23" xfId="0" applyFont="1" applyFill="1" applyBorder="1" applyAlignment="1">
      <alignment horizontal="center"/>
    </xf>
    <xf numFmtId="0" fontId="0" fillId="3" borderId="4" xfId="0" applyFill="1" applyBorder="1" applyAlignment="1">
      <alignment horizontal="center" vertical="center"/>
    </xf>
    <xf numFmtId="0" fontId="1" fillId="11" borderId="13" xfId="0" applyFont="1" applyFill="1" applyBorder="1" applyAlignment="1">
      <alignment horizontal="center"/>
    </xf>
    <xf numFmtId="0" fontId="1" fillId="11" borderId="14" xfId="0" applyFont="1" applyFill="1" applyBorder="1" applyAlignment="1">
      <alignment horizontal="center"/>
    </xf>
    <xf numFmtId="0" fontId="1" fillId="11" borderId="33" xfId="0" applyFont="1" applyFill="1" applyBorder="1" applyAlignment="1">
      <alignment horizontal="center"/>
    </xf>
    <xf numFmtId="0" fontId="1" fillId="11" borderId="25" xfId="0" applyFont="1" applyFill="1" applyBorder="1" applyAlignment="1">
      <alignment horizontal="center"/>
    </xf>
    <xf numFmtId="0" fontId="1" fillId="14" borderId="39" xfId="0" applyFont="1" applyFill="1" applyBorder="1" applyAlignment="1">
      <alignment horizontal="center"/>
    </xf>
    <xf numFmtId="0" fontId="1" fillId="7" borderId="3" xfId="0" applyFont="1" applyFill="1" applyBorder="1" applyAlignment="1">
      <alignment horizontal="center"/>
    </xf>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8" xfId="0" applyFont="1" applyFill="1" applyBorder="1" applyAlignment="1">
      <alignment horizontal="center"/>
    </xf>
    <xf numFmtId="164" fontId="1" fillId="15" borderId="6" xfId="0" applyNumberFormat="1" applyFont="1" applyFill="1" applyBorder="1" applyAlignment="1">
      <alignment horizontal="center"/>
    </xf>
    <xf numFmtId="164" fontId="1" fillId="15" borderId="7" xfId="0" applyNumberFormat="1" applyFont="1" applyFill="1" applyBorder="1" applyAlignment="1">
      <alignment horizontal="center"/>
    </xf>
    <xf numFmtId="164" fontId="1" fillId="15" borderId="8" xfId="0" applyNumberFormat="1" applyFont="1" applyFill="1" applyBorder="1" applyAlignment="1">
      <alignment horizontal="center"/>
    </xf>
    <xf numFmtId="164" fontId="1" fillId="9" borderId="6" xfId="0" applyNumberFormat="1" applyFont="1" applyFill="1" applyBorder="1" applyAlignment="1">
      <alignment horizontal="center"/>
    </xf>
    <xf numFmtId="164" fontId="1" fillId="9" borderId="7" xfId="0" applyNumberFormat="1" applyFont="1" applyFill="1" applyBorder="1" applyAlignment="1">
      <alignment horizontal="center"/>
    </xf>
    <xf numFmtId="164" fontId="1" fillId="9" borderId="8" xfId="0" applyNumberFormat="1" applyFont="1" applyFill="1" applyBorder="1" applyAlignment="1">
      <alignment horizontal="center"/>
    </xf>
  </cellXfs>
  <cellStyles count="1">
    <cellStyle name="Normal" xfId="0" builtinId="0"/>
  </cellStyles>
  <dxfs count="18">
    <dxf>
      <fill>
        <patternFill>
          <bgColor rgb="FFFF0000"/>
        </patternFill>
      </fill>
    </dxf>
    <dxf>
      <fill>
        <patternFill>
          <bgColor rgb="FFFFC000"/>
        </patternFill>
      </fill>
    </dxf>
    <dxf>
      <fill>
        <patternFill>
          <bgColor rgb="FF92D050"/>
        </patternFill>
      </fill>
    </dxf>
    <dxf>
      <fill>
        <patternFill>
          <bgColor theme="0" tint="-0.24994659260841701"/>
        </patternFill>
      </fill>
    </dxf>
    <dxf>
      <fill>
        <patternFill>
          <bgColor theme="9"/>
        </patternFill>
      </fill>
    </dxf>
    <dxf>
      <fill>
        <patternFill>
          <bgColor rgb="FFFF9999"/>
        </patternFill>
      </fill>
    </dxf>
    <dxf>
      <fill>
        <patternFill>
          <bgColor theme="7" tint="0.79998168889431442"/>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theme="7" tint="0.79998168889431442"/>
        </patternFill>
      </fill>
    </dxf>
    <dxf>
      <fill>
        <patternFill>
          <bgColor rgb="FFFF0000"/>
        </patternFill>
      </fill>
    </dxf>
    <dxf>
      <fill>
        <patternFill>
          <bgColor rgb="FF92D050"/>
        </patternFill>
      </fill>
    </dxf>
    <dxf>
      <fill>
        <patternFill>
          <bgColor rgb="FFFF0000"/>
        </patternFill>
      </fill>
    </dxf>
    <dxf>
      <fill>
        <patternFill>
          <bgColor theme="9" tint="0.79998168889431442"/>
        </patternFill>
      </fill>
    </dxf>
  </dxfs>
  <tableStyles count="0" defaultTableStyle="TableStyleMedium2" defaultPivotStyle="PivotStyleLight16"/>
  <colors>
    <mruColors>
      <color rgb="FFFF33CC"/>
      <color rgb="FF05EBE6"/>
      <color rgb="FFFF9999"/>
      <color rgb="FFFF0066"/>
      <color rgb="FFFFC5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19"/>
  <sheetViews>
    <sheetView zoomScale="120" zoomScaleNormal="120" workbookViewId="0">
      <selection activeCell="L15" sqref="L15"/>
    </sheetView>
  </sheetViews>
  <sheetFormatPr defaultRowHeight="15.5" x14ac:dyDescent="0.35"/>
  <cols>
    <col min="9" max="9" width="11.25" customWidth="1"/>
    <col min="12" max="12" width="11.25" customWidth="1"/>
    <col min="13" max="13" width="12.08203125" customWidth="1"/>
    <col min="14" max="14" width="14" customWidth="1"/>
  </cols>
  <sheetData>
    <row r="2" spans="9:14" x14ac:dyDescent="0.35">
      <c r="I2" s="2" t="s">
        <v>0</v>
      </c>
    </row>
    <row r="3" spans="9:14" x14ac:dyDescent="0.35">
      <c r="I3" s="2" t="s">
        <v>1</v>
      </c>
      <c r="J3" s="2"/>
      <c r="K3" s="2"/>
      <c r="L3" s="2"/>
      <c r="M3" s="2"/>
      <c r="N3" s="2"/>
    </row>
    <row r="4" spans="9:14" ht="46.5" x14ac:dyDescent="0.35">
      <c r="I4" s="8" t="s">
        <v>2</v>
      </c>
      <c r="J4" s="8"/>
      <c r="K4" s="8"/>
      <c r="L4" s="8"/>
      <c r="M4" s="9" t="s">
        <v>3</v>
      </c>
      <c r="N4" s="9" t="s">
        <v>4</v>
      </c>
    </row>
    <row r="5" spans="9:14" x14ac:dyDescent="0.35">
      <c r="I5" t="s">
        <v>5</v>
      </c>
      <c r="M5" s="5">
        <v>0.5</v>
      </c>
      <c r="N5" s="1" t="s">
        <v>6</v>
      </c>
    </row>
    <row r="6" spans="9:14" x14ac:dyDescent="0.35">
      <c r="I6" t="s">
        <v>7</v>
      </c>
      <c r="M6" s="6">
        <v>1</v>
      </c>
      <c r="N6" s="1" t="s">
        <v>8</v>
      </c>
    </row>
    <row r="7" spans="9:14" x14ac:dyDescent="0.35">
      <c r="I7" t="s">
        <v>9</v>
      </c>
      <c r="M7" s="6">
        <v>1</v>
      </c>
      <c r="N7" s="1" t="s">
        <v>8</v>
      </c>
    </row>
    <row r="8" spans="9:14" x14ac:dyDescent="0.35">
      <c r="I8" t="s">
        <v>10</v>
      </c>
      <c r="M8" s="5">
        <v>0.5</v>
      </c>
      <c r="N8" s="1" t="s">
        <v>6</v>
      </c>
    </row>
    <row r="9" spans="9:14" x14ac:dyDescent="0.35">
      <c r="I9" t="s">
        <v>11</v>
      </c>
      <c r="M9" s="5">
        <v>0.5</v>
      </c>
      <c r="N9" s="1" t="s">
        <v>6</v>
      </c>
    </row>
    <row r="15" spans="9:14" x14ac:dyDescent="0.35">
      <c r="N15" s="1"/>
    </row>
    <row r="17" spans="13:13" x14ac:dyDescent="0.35">
      <c r="M17" s="1"/>
    </row>
    <row r="18" spans="13:13" x14ac:dyDescent="0.35">
      <c r="M18" s="1"/>
    </row>
    <row r="19" spans="13:13" x14ac:dyDescent="0.35">
      <c r="M1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sheetPr>
    <pageSetUpPr fitToPage="1"/>
  </sheetPr>
  <dimension ref="A1:HE67"/>
  <sheetViews>
    <sheetView tabSelected="1" topLeftCell="C1" zoomScaleNormal="100" workbookViewId="0">
      <selection activeCell="D11" sqref="D11"/>
    </sheetView>
  </sheetViews>
  <sheetFormatPr defaultRowHeight="15.5" x14ac:dyDescent="0.35"/>
  <cols>
    <col min="1" max="1" width="24" bestFit="1" customWidth="1"/>
    <col min="2" max="2" width="58.1640625" customWidth="1"/>
    <col min="3" max="3" width="73.9140625" bestFit="1" customWidth="1"/>
    <col min="4" max="4" width="14.33203125" bestFit="1" customWidth="1"/>
    <col min="5" max="5" width="12" bestFit="1" customWidth="1"/>
    <col min="34" max="34" width="8.9140625" bestFit="1" customWidth="1"/>
  </cols>
  <sheetData>
    <row r="1" spans="1:47" ht="16" thickBot="1" x14ac:dyDescent="0.4">
      <c r="B1" s="2" t="s">
        <v>101</v>
      </c>
    </row>
    <row r="2" spans="1:47" s="2" customFormat="1" ht="16" thickBot="1" x14ac:dyDescent="0.4">
      <c r="A2" s="96"/>
      <c r="B2" s="97"/>
      <c r="C2" s="98"/>
      <c r="D2" s="163"/>
      <c r="E2" s="164"/>
      <c r="F2" s="164"/>
      <c r="G2" s="164"/>
      <c r="H2" s="164"/>
      <c r="I2" s="164"/>
      <c r="J2" s="164"/>
      <c r="K2" s="165"/>
      <c r="L2" s="165"/>
      <c r="M2" s="165"/>
      <c r="N2" s="166"/>
      <c r="P2" s="16"/>
      <c r="Q2" s="17" t="s">
        <v>12</v>
      </c>
      <c r="R2"/>
      <c r="S2"/>
      <c r="T2"/>
      <c r="U2"/>
      <c r="AH2"/>
      <c r="AI2"/>
      <c r="AJ2"/>
      <c r="AK2"/>
      <c r="AL2"/>
      <c r="AM2"/>
      <c r="AN2"/>
      <c r="AO2"/>
      <c r="AP2"/>
      <c r="AQ2"/>
      <c r="AR2"/>
      <c r="AS2"/>
      <c r="AT2"/>
      <c r="AU2"/>
    </row>
    <row r="3" spans="1:47" s="3" customFormat="1" ht="16" thickBot="1" x14ac:dyDescent="0.4">
      <c r="A3" s="81"/>
      <c r="B3" s="94" t="s">
        <v>124</v>
      </c>
      <c r="C3" s="99" t="s">
        <v>110</v>
      </c>
      <c r="D3" s="26" t="s">
        <v>13</v>
      </c>
      <c r="E3" s="120" t="s">
        <v>120</v>
      </c>
      <c r="F3" s="44">
        <v>45992</v>
      </c>
      <c r="G3" s="36">
        <v>46083</v>
      </c>
      <c r="H3" s="40">
        <v>46176</v>
      </c>
      <c r="I3" s="40">
        <v>46269</v>
      </c>
      <c r="J3" s="40">
        <v>46361</v>
      </c>
      <c r="K3" s="142">
        <v>46452</v>
      </c>
      <c r="L3" s="143">
        <v>46545</v>
      </c>
      <c r="M3" s="143">
        <v>46638</v>
      </c>
      <c r="N3" s="144">
        <v>46730</v>
      </c>
      <c r="P3" s="15"/>
      <c r="Q3" s="3" t="s">
        <v>115</v>
      </c>
      <c r="R3"/>
      <c r="S3"/>
      <c r="T3"/>
      <c r="U3"/>
      <c r="AH3"/>
      <c r="AI3"/>
      <c r="AJ3"/>
      <c r="AK3"/>
      <c r="AL3"/>
      <c r="AM3"/>
      <c r="AN3"/>
      <c r="AO3"/>
      <c r="AP3"/>
      <c r="AQ3"/>
      <c r="AR3"/>
      <c r="AS3"/>
      <c r="AT3"/>
      <c r="AU3"/>
    </row>
    <row r="4" spans="1:47" x14ac:dyDescent="0.35">
      <c r="A4" s="82" t="s">
        <v>14</v>
      </c>
      <c r="B4" s="49"/>
      <c r="C4" s="90" t="s">
        <v>21</v>
      </c>
      <c r="D4" s="28"/>
      <c r="E4" s="121"/>
      <c r="F4" s="22">
        <v>0</v>
      </c>
      <c r="G4" s="32">
        <v>0</v>
      </c>
      <c r="H4" s="22">
        <v>0</v>
      </c>
      <c r="I4" s="22">
        <v>0</v>
      </c>
      <c r="J4" s="52">
        <v>0</v>
      </c>
      <c r="K4" s="32">
        <v>0</v>
      </c>
      <c r="L4" s="22">
        <v>0</v>
      </c>
      <c r="M4" s="22">
        <v>0</v>
      </c>
      <c r="N4" s="145">
        <v>0</v>
      </c>
      <c r="P4" s="38"/>
      <c r="Q4" s="2" t="s">
        <v>88</v>
      </c>
    </row>
    <row r="5" spans="1:47" x14ac:dyDescent="0.35">
      <c r="A5" s="83"/>
      <c r="B5" s="39" t="s">
        <v>22</v>
      </c>
      <c r="C5" s="79" t="s">
        <v>150</v>
      </c>
      <c r="D5" s="27" t="s">
        <v>144</v>
      </c>
      <c r="E5" s="111"/>
      <c r="F5" s="156" t="s">
        <v>90</v>
      </c>
      <c r="G5" s="50" t="s">
        <v>90</v>
      </c>
      <c r="H5" s="162" t="s">
        <v>19</v>
      </c>
      <c r="I5" s="5" t="s">
        <v>19</v>
      </c>
      <c r="J5" s="162" t="s">
        <v>20</v>
      </c>
      <c r="K5" s="129" t="s">
        <v>19</v>
      </c>
      <c r="L5" s="23" t="s">
        <v>17</v>
      </c>
      <c r="M5" s="24"/>
      <c r="N5" s="79"/>
      <c r="O5" s="2" t="s">
        <v>151</v>
      </c>
      <c r="S5" s="41"/>
    </row>
    <row r="6" spans="1:47" x14ac:dyDescent="0.35">
      <c r="A6" s="82"/>
      <c r="B6" s="39" t="s">
        <v>139</v>
      </c>
      <c r="C6" s="79" t="s">
        <v>164</v>
      </c>
      <c r="D6" s="27" t="s">
        <v>18</v>
      </c>
      <c r="E6" s="111" t="s">
        <v>122</v>
      </c>
      <c r="F6" s="147" t="s">
        <v>17</v>
      </c>
      <c r="G6" s="13"/>
      <c r="H6" s="24"/>
      <c r="K6" s="27"/>
      <c r="M6" s="2"/>
      <c r="N6" s="79"/>
      <c r="O6" s="2"/>
    </row>
    <row r="7" spans="1:47" x14ac:dyDescent="0.35">
      <c r="A7" s="83"/>
      <c r="B7" s="39" t="s">
        <v>95</v>
      </c>
      <c r="C7" s="79" t="s">
        <v>165</v>
      </c>
      <c r="D7" s="27" t="s">
        <v>15</v>
      </c>
      <c r="E7" s="111"/>
      <c r="F7" s="37" t="s">
        <v>19</v>
      </c>
      <c r="G7" s="12" t="s">
        <v>20</v>
      </c>
      <c r="H7" s="11" t="s">
        <v>19</v>
      </c>
      <c r="I7" s="10" t="s">
        <v>17</v>
      </c>
      <c r="K7" s="130"/>
      <c r="N7" s="79"/>
      <c r="O7" s="2"/>
    </row>
    <row r="8" spans="1:47" x14ac:dyDescent="0.35">
      <c r="A8" s="83"/>
      <c r="B8" s="39" t="s">
        <v>155</v>
      </c>
      <c r="C8" s="79" t="s">
        <v>168</v>
      </c>
      <c r="D8" s="27" t="s">
        <v>183</v>
      </c>
      <c r="E8" s="111"/>
      <c r="F8" s="54" t="s">
        <v>147</v>
      </c>
      <c r="G8" s="13"/>
      <c r="H8" s="13"/>
      <c r="I8" s="41"/>
      <c r="K8" s="130"/>
      <c r="N8" s="79"/>
      <c r="O8" s="2"/>
    </row>
    <row r="9" spans="1:47" x14ac:dyDescent="0.35">
      <c r="A9" s="83"/>
      <c r="B9" s="39" t="s">
        <v>25</v>
      </c>
      <c r="C9" s="91" t="s">
        <v>166</v>
      </c>
      <c r="D9" s="27" t="s">
        <v>24</v>
      </c>
      <c r="E9" s="111"/>
      <c r="F9" s="18"/>
      <c r="H9" s="5" t="s">
        <v>19</v>
      </c>
      <c r="I9" s="5" t="s">
        <v>19</v>
      </c>
      <c r="J9" s="12" t="s">
        <v>20</v>
      </c>
      <c r="K9" s="131" t="s">
        <v>19</v>
      </c>
      <c r="L9" s="132" t="s">
        <v>17</v>
      </c>
      <c r="M9" s="133"/>
      <c r="N9" s="79"/>
      <c r="O9" s="2" t="s">
        <v>152</v>
      </c>
    </row>
    <row r="10" spans="1:47" x14ac:dyDescent="0.35">
      <c r="A10" s="83"/>
      <c r="B10" s="39" t="s">
        <v>92</v>
      </c>
      <c r="C10" s="91" t="s">
        <v>93</v>
      </c>
      <c r="D10" s="27" t="s">
        <v>94</v>
      </c>
      <c r="E10" s="111" t="s">
        <v>121</v>
      </c>
      <c r="F10" s="23" t="s">
        <v>17</v>
      </c>
      <c r="G10" s="27"/>
      <c r="H10" s="41"/>
      <c r="K10" s="27"/>
      <c r="M10" s="2"/>
      <c r="N10" s="79"/>
    </row>
    <row r="11" spans="1:47" x14ac:dyDescent="0.35">
      <c r="A11" s="83"/>
      <c r="B11" s="39" t="s">
        <v>142</v>
      </c>
      <c r="C11" s="91" t="s">
        <v>123</v>
      </c>
      <c r="D11" s="27" t="s">
        <v>146</v>
      </c>
      <c r="E11" s="111"/>
      <c r="F11" s="65" t="s">
        <v>19</v>
      </c>
      <c r="G11" s="11" t="s">
        <v>19</v>
      </c>
      <c r="H11" s="12" t="s">
        <v>20</v>
      </c>
      <c r="I11" s="11" t="s">
        <v>19</v>
      </c>
      <c r="J11" s="10" t="s">
        <v>17</v>
      </c>
      <c r="K11" s="27"/>
      <c r="M11" s="2"/>
      <c r="N11" s="79"/>
    </row>
    <row r="12" spans="1:47" ht="16" thickBot="1" x14ac:dyDescent="0.4">
      <c r="A12" s="83"/>
      <c r="B12" s="39" t="s">
        <v>104</v>
      </c>
      <c r="C12" s="91" t="s">
        <v>167</v>
      </c>
      <c r="D12" s="27" t="s">
        <v>98</v>
      </c>
      <c r="E12" s="123"/>
      <c r="F12" s="67" t="s">
        <v>19</v>
      </c>
      <c r="G12" s="6" t="s">
        <v>20</v>
      </c>
      <c r="H12" s="5" t="s">
        <v>19</v>
      </c>
      <c r="I12" s="10" t="s">
        <v>17</v>
      </c>
      <c r="K12" s="27"/>
      <c r="M12" s="2"/>
      <c r="N12" s="79"/>
      <c r="O12" s="2"/>
    </row>
    <row r="13" spans="1:47" ht="16" thickBot="1" x14ac:dyDescent="0.4">
      <c r="A13" s="84"/>
      <c r="B13" s="56"/>
      <c r="C13" s="92" t="s">
        <v>27</v>
      </c>
      <c r="D13" s="57"/>
      <c r="E13" s="122"/>
      <c r="F13" s="58">
        <v>4</v>
      </c>
      <c r="G13" s="59">
        <v>3</v>
      </c>
      <c r="H13" s="58">
        <v>3.5</v>
      </c>
      <c r="I13" s="58">
        <v>2.5</v>
      </c>
      <c r="J13" s="58">
        <v>2.5</v>
      </c>
      <c r="K13" s="59">
        <v>1</v>
      </c>
      <c r="L13" s="58">
        <v>1</v>
      </c>
      <c r="M13" s="58">
        <v>0</v>
      </c>
      <c r="N13" s="136">
        <v>0</v>
      </c>
    </row>
    <row r="14" spans="1:47" x14ac:dyDescent="0.35">
      <c r="A14" s="85" t="s">
        <v>28</v>
      </c>
      <c r="B14" s="39" t="s">
        <v>148</v>
      </c>
      <c r="C14" s="79" t="s">
        <v>169</v>
      </c>
      <c r="D14" s="27" t="s">
        <v>18</v>
      </c>
      <c r="E14" s="111"/>
      <c r="F14" s="37" t="s">
        <v>29</v>
      </c>
      <c r="G14" s="23" t="s">
        <v>147</v>
      </c>
      <c r="H14" s="13"/>
      <c r="I14" s="13"/>
      <c r="J14" s="13"/>
      <c r="K14" s="146"/>
      <c r="N14" s="79"/>
    </row>
    <row r="15" spans="1:47" x14ac:dyDescent="0.35">
      <c r="A15" s="85"/>
      <c r="B15" s="39" t="s">
        <v>22</v>
      </c>
      <c r="C15" s="91" t="s">
        <v>170</v>
      </c>
      <c r="D15" s="27" t="s">
        <v>23</v>
      </c>
      <c r="E15" s="111"/>
      <c r="F15" s="66"/>
      <c r="G15" s="11" t="s">
        <v>90</v>
      </c>
      <c r="H15" s="6" t="s">
        <v>19</v>
      </c>
      <c r="I15" s="11" t="s">
        <v>19</v>
      </c>
      <c r="J15" s="157" t="s">
        <v>20</v>
      </c>
      <c r="K15" s="11" t="s">
        <v>19</v>
      </c>
      <c r="L15" s="10" t="s">
        <v>17</v>
      </c>
      <c r="N15" s="79"/>
      <c r="O15" s="2" t="s">
        <v>156</v>
      </c>
    </row>
    <row r="16" spans="1:47" x14ac:dyDescent="0.35">
      <c r="A16" s="86"/>
      <c r="B16" s="39" t="s">
        <v>22</v>
      </c>
      <c r="C16" s="79" t="s">
        <v>171</v>
      </c>
      <c r="D16" s="27" t="s">
        <v>23</v>
      </c>
      <c r="E16" s="111"/>
      <c r="F16" s="66"/>
      <c r="G16" s="5" t="s">
        <v>29</v>
      </c>
      <c r="H16" s="11" t="s">
        <v>90</v>
      </c>
      <c r="I16" s="6" t="s">
        <v>19</v>
      </c>
      <c r="J16" s="11" t="s">
        <v>19</v>
      </c>
      <c r="K16" s="30" t="s">
        <v>20</v>
      </c>
      <c r="L16" s="11" t="s">
        <v>19</v>
      </c>
      <c r="M16" s="10" t="s">
        <v>17</v>
      </c>
      <c r="N16" s="79"/>
    </row>
    <row r="17" spans="1:213" x14ac:dyDescent="0.35">
      <c r="A17" s="86"/>
      <c r="B17" s="39" t="s">
        <v>22</v>
      </c>
      <c r="C17" s="79" t="s">
        <v>172</v>
      </c>
      <c r="D17" s="27" t="s">
        <v>23</v>
      </c>
      <c r="E17" s="111"/>
      <c r="F17" s="66"/>
      <c r="H17" s="5" t="s">
        <v>29</v>
      </c>
      <c r="I17" s="11" t="s">
        <v>90</v>
      </c>
      <c r="J17" s="6" t="s">
        <v>19</v>
      </c>
      <c r="K17" s="129" t="s">
        <v>19</v>
      </c>
      <c r="L17" s="12" t="s">
        <v>20</v>
      </c>
      <c r="M17" s="11" t="s">
        <v>19</v>
      </c>
      <c r="N17" s="54" t="s">
        <v>17</v>
      </c>
    </row>
    <row r="18" spans="1:213" ht="17.5" customHeight="1" thickBot="1" x14ac:dyDescent="0.4">
      <c r="A18" s="86"/>
      <c r="B18" s="39" t="s">
        <v>22</v>
      </c>
      <c r="C18" s="91" t="s">
        <v>96</v>
      </c>
      <c r="D18" s="27" t="s">
        <v>23</v>
      </c>
      <c r="E18" s="111"/>
      <c r="F18" s="47"/>
      <c r="G18" s="45"/>
      <c r="H18" s="160" t="s">
        <v>90</v>
      </c>
      <c r="I18" s="46" t="s">
        <v>20</v>
      </c>
      <c r="J18" s="161" t="s">
        <v>17</v>
      </c>
      <c r="K18" s="158"/>
      <c r="L18" s="13"/>
      <c r="M18" s="13"/>
      <c r="N18" s="159"/>
      <c r="Q18" s="41" t="s">
        <v>181</v>
      </c>
    </row>
    <row r="19" spans="1:213" s="7" customFormat="1" ht="16" thickBot="1" x14ac:dyDescent="0.4">
      <c r="A19" s="105"/>
      <c r="B19" s="109" t="s">
        <v>135</v>
      </c>
      <c r="C19" s="105"/>
      <c r="D19" s="105"/>
      <c r="E19" s="124"/>
      <c r="F19" s="114">
        <v>4.5</v>
      </c>
      <c r="G19" s="115">
        <v>4.5</v>
      </c>
      <c r="H19" s="114">
        <v>5.5</v>
      </c>
      <c r="I19" s="114">
        <v>5</v>
      </c>
      <c r="J19" s="114">
        <v>5</v>
      </c>
      <c r="K19" s="59">
        <v>3</v>
      </c>
      <c r="L19" s="58">
        <v>3</v>
      </c>
      <c r="M19" s="58">
        <v>1</v>
      </c>
      <c r="N19" s="136">
        <v>0.5</v>
      </c>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row>
    <row r="20" spans="1:213" s="7" customFormat="1" ht="16" thickBot="1" x14ac:dyDescent="0.4">
      <c r="A20" s="106"/>
      <c r="B20" s="110" t="s">
        <v>30</v>
      </c>
      <c r="C20" s="110"/>
      <c r="D20" s="106"/>
      <c r="E20" s="125"/>
      <c r="F20" s="112">
        <f>COUNTA(F5:F12,F14:F18)</f>
        <v>8</v>
      </c>
      <c r="G20" s="113">
        <f>COUNTA(G14:G18,G5:G12)</f>
        <v>7</v>
      </c>
      <c r="H20" s="112">
        <f>COUNTA(H5:H12,H14:H18)</f>
        <v>9</v>
      </c>
      <c r="I20" s="112">
        <f t="shared" ref="I20:N20" si="0">COUNTA(I14:I18,I5:I12)</f>
        <v>9</v>
      </c>
      <c r="J20" s="112">
        <f t="shared" si="0"/>
        <v>7</v>
      </c>
      <c r="K20" s="134">
        <f t="shared" si="0"/>
        <v>5</v>
      </c>
      <c r="L20" s="137">
        <f t="shared" si="0"/>
        <v>5</v>
      </c>
      <c r="M20" s="137">
        <f t="shared" si="0"/>
        <v>2</v>
      </c>
      <c r="N20" s="138">
        <f t="shared" si="0"/>
        <v>1</v>
      </c>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row>
    <row r="21" spans="1:213" x14ac:dyDescent="0.35">
      <c r="A21" s="87" t="s">
        <v>31</v>
      </c>
      <c r="B21" s="107"/>
      <c r="C21" s="108" t="s">
        <v>32</v>
      </c>
      <c r="D21" s="42"/>
      <c r="E21" s="126"/>
      <c r="F21" s="43">
        <v>0.25</v>
      </c>
      <c r="G21" s="51">
        <v>0.5</v>
      </c>
      <c r="H21" s="51">
        <v>0.25</v>
      </c>
      <c r="I21" s="51">
        <v>0.5</v>
      </c>
      <c r="J21" s="51">
        <v>0.25</v>
      </c>
      <c r="K21" s="33">
        <v>0.5</v>
      </c>
      <c r="L21" s="51">
        <v>0.25</v>
      </c>
      <c r="M21" s="51">
        <v>0.5</v>
      </c>
      <c r="N21" s="43">
        <v>0.25</v>
      </c>
      <c r="O21" s="2" t="s">
        <v>105</v>
      </c>
    </row>
    <row r="22" spans="1:213" x14ac:dyDescent="0.35">
      <c r="A22" s="88"/>
      <c r="B22" s="39"/>
      <c r="C22" s="79" t="s">
        <v>33</v>
      </c>
      <c r="D22" s="31" t="s">
        <v>97</v>
      </c>
      <c r="E22" s="127"/>
      <c r="F22" s="119">
        <v>1</v>
      </c>
      <c r="G22" s="34"/>
      <c r="H22" s="23">
        <v>0.5</v>
      </c>
      <c r="J22" s="23">
        <v>0.5</v>
      </c>
      <c r="K22" s="34"/>
      <c r="L22" s="23">
        <v>0.5</v>
      </c>
      <c r="N22" s="141">
        <v>0.5</v>
      </c>
      <c r="O22" s="2" t="s">
        <v>161</v>
      </c>
    </row>
    <row r="23" spans="1:213" x14ac:dyDescent="0.35">
      <c r="A23" s="88"/>
      <c r="B23" s="39"/>
      <c r="C23" s="79" t="s">
        <v>34</v>
      </c>
      <c r="D23" s="27" t="s">
        <v>35</v>
      </c>
      <c r="E23" s="111"/>
      <c r="G23" s="33">
        <v>0.5</v>
      </c>
      <c r="H23" s="24"/>
      <c r="I23" s="23">
        <v>0.5</v>
      </c>
      <c r="K23" s="33">
        <v>0.5</v>
      </c>
      <c r="L23" s="24"/>
      <c r="M23" s="23">
        <v>0.5</v>
      </c>
      <c r="N23" s="79"/>
    </row>
    <row r="24" spans="1:213" x14ac:dyDescent="0.35">
      <c r="A24" s="88"/>
      <c r="B24" s="39"/>
      <c r="C24" s="79" t="s">
        <v>36</v>
      </c>
      <c r="D24" s="27" t="s">
        <v>145</v>
      </c>
      <c r="E24" s="111"/>
      <c r="F24" s="23">
        <v>0.5</v>
      </c>
      <c r="G24" s="34"/>
      <c r="H24" s="23">
        <v>0.5</v>
      </c>
      <c r="J24" s="23">
        <v>0.5</v>
      </c>
      <c r="K24" s="34"/>
      <c r="L24" s="23">
        <v>0.5</v>
      </c>
      <c r="N24" s="141">
        <v>0.5</v>
      </c>
    </row>
    <row r="25" spans="1:213" x14ac:dyDescent="0.35">
      <c r="A25" s="88"/>
      <c r="B25" s="39"/>
      <c r="C25" s="79" t="s">
        <v>107</v>
      </c>
      <c r="D25" s="27" t="s">
        <v>37</v>
      </c>
      <c r="E25" s="111"/>
      <c r="F25" s="24"/>
      <c r="G25" s="33">
        <v>0.5</v>
      </c>
      <c r="H25" s="24"/>
      <c r="I25" s="23">
        <v>0.5</v>
      </c>
      <c r="K25" s="33">
        <v>0.5</v>
      </c>
      <c r="L25" s="24"/>
      <c r="M25" s="23">
        <v>0.5</v>
      </c>
      <c r="N25" s="79"/>
    </row>
    <row r="26" spans="1:213" x14ac:dyDescent="0.35">
      <c r="A26" s="88"/>
      <c r="B26" s="39"/>
      <c r="C26" s="79" t="s">
        <v>38</v>
      </c>
      <c r="D26" s="27" t="s">
        <v>39</v>
      </c>
      <c r="E26" s="111"/>
      <c r="F26" s="24"/>
      <c r="G26" s="27"/>
      <c r="H26" s="23">
        <v>0.5</v>
      </c>
      <c r="J26" s="23">
        <v>0.5</v>
      </c>
      <c r="K26" s="130"/>
      <c r="L26" s="23">
        <v>0.5</v>
      </c>
      <c r="N26" s="141">
        <v>0.5</v>
      </c>
    </row>
    <row r="27" spans="1:213" x14ac:dyDescent="0.35">
      <c r="A27" s="88"/>
      <c r="B27" s="117"/>
      <c r="C27" s="79" t="s">
        <v>160</v>
      </c>
      <c r="D27" s="27" t="s">
        <v>40</v>
      </c>
      <c r="E27" s="111"/>
      <c r="F27" s="23">
        <v>0</v>
      </c>
      <c r="G27" s="27"/>
      <c r="H27" s="2"/>
      <c r="K27" s="130"/>
      <c r="N27" s="79"/>
      <c r="O27" s="2" t="s">
        <v>162</v>
      </c>
      <c r="Z27" s="55"/>
    </row>
    <row r="28" spans="1:213" x14ac:dyDescent="0.35">
      <c r="A28" s="88"/>
      <c r="B28" s="39"/>
      <c r="C28" s="79" t="s">
        <v>173</v>
      </c>
      <c r="D28" s="27" t="s">
        <v>35</v>
      </c>
      <c r="E28" s="111"/>
      <c r="F28" s="116"/>
      <c r="G28" s="23">
        <v>0.5</v>
      </c>
      <c r="I28" s="2"/>
      <c r="K28" s="130"/>
      <c r="N28" s="79"/>
    </row>
    <row r="29" spans="1:213" x14ac:dyDescent="0.35">
      <c r="A29" s="88"/>
      <c r="B29" s="39"/>
      <c r="C29" s="79" t="s">
        <v>116</v>
      </c>
      <c r="D29" s="27" t="s">
        <v>35</v>
      </c>
      <c r="E29" s="111"/>
      <c r="F29" s="1"/>
      <c r="G29" s="33">
        <v>0.5</v>
      </c>
      <c r="I29" s="2"/>
      <c r="K29" s="130"/>
      <c r="N29" s="79"/>
    </row>
    <row r="30" spans="1:213" x14ac:dyDescent="0.35">
      <c r="A30" s="88"/>
      <c r="B30" s="39"/>
      <c r="C30" s="79" t="s">
        <v>174</v>
      </c>
      <c r="D30" s="27" t="s">
        <v>180</v>
      </c>
      <c r="E30" s="111"/>
      <c r="F30" s="23">
        <v>0.5</v>
      </c>
      <c r="G30" s="27"/>
      <c r="I30" s="2"/>
      <c r="K30" s="130"/>
      <c r="N30" s="79"/>
      <c r="O30" s="2" t="s">
        <v>156</v>
      </c>
    </row>
    <row r="31" spans="1:213" x14ac:dyDescent="0.35">
      <c r="A31" s="88"/>
      <c r="B31" s="39"/>
      <c r="C31" s="79" t="s">
        <v>175</v>
      </c>
      <c r="D31" s="27" t="s">
        <v>35</v>
      </c>
      <c r="E31" s="111"/>
      <c r="F31" s="23">
        <v>0.25</v>
      </c>
      <c r="G31" s="27"/>
      <c r="I31" s="2"/>
      <c r="K31" s="130"/>
      <c r="N31" s="79"/>
    </row>
    <row r="32" spans="1:213" x14ac:dyDescent="0.35">
      <c r="A32" s="88"/>
      <c r="B32" s="39"/>
      <c r="C32" s="79" t="s">
        <v>176</v>
      </c>
      <c r="D32" s="27" t="s">
        <v>117</v>
      </c>
      <c r="E32" s="111"/>
      <c r="F32" s="1"/>
      <c r="G32" s="27"/>
      <c r="I32" s="2"/>
      <c r="J32" s="23">
        <v>0.5</v>
      </c>
      <c r="K32" s="130"/>
      <c r="N32" s="79"/>
    </row>
    <row r="33" spans="1:213" x14ac:dyDescent="0.35">
      <c r="A33" s="88"/>
      <c r="B33" s="39"/>
      <c r="C33" s="79" t="s">
        <v>163</v>
      </c>
      <c r="D33" s="27" t="s">
        <v>180</v>
      </c>
      <c r="E33" s="111"/>
      <c r="F33" s="23">
        <v>0.5</v>
      </c>
      <c r="G33" s="27"/>
      <c r="I33" s="2"/>
      <c r="K33" s="130"/>
      <c r="N33" s="79"/>
      <c r="O33" s="2"/>
    </row>
    <row r="34" spans="1:213" x14ac:dyDescent="0.35">
      <c r="A34" s="88"/>
      <c r="B34" s="39"/>
      <c r="C34" s="79" t="s">
        <v>177</v>
      </c>
      <c r="D34" s="27" t="s">
        <v>23</v>
      </c>
      <c r="E34" s="111"/>
      <c r="F34" s="1"/>
      <c r="G34" s="27"/>
      <c r="I34" s="2"/>
      <c r="J34" s="23">
        <v>0.5</v>
      </c>
      <c r="K34" s="27"/>
      <c r="N34" s="79"/>
    </row>
    <row r="35" spans="1:213" x14ac:dyDescent="0.35">
      <c r="A35" s="88"/>
      <c r="B35" s="39"/>
      <c r="C35" t="s">
        <v>178</v>
      </c>
      <c r="D35" s="27" t="s">
        <v>41</v>
      </c>
      <c r="E35" s="39"/>
      <c r="F35" s="23">
        <v>0.25</v>
      </c>
      <c r="G35" s="33">
        <v>0.5</v>
      </c>
      <c r="I35" s="2"/>
      <c r="K35" s="130"/>
      <c r="N35" s="79"/>
    </row>
    <row r="36" spans="1:213" x14ac:dyDescent="0.35">
      <c r="A36" s="88"/>
      <c r="B36" s="39"/>
      <c r="C36" t="s">
        <v>102</v>
      </c>
      <c r="D36" s="27" t="s">
        <v>103</v>
      </c>
      <c r="E36" s="39"/>
      <c r="F36" s="24"/>
      <c r="G36" s="33">
        <v>0.5</v>
      </c>
      <c r="I36" s="2"/>
      <c r="K36" s="130"/>
      <c r="N36" s="79"/>
    </row>
    <row r="37" spans="1:213" ht="16" thickBot="1" x14ac:dyDescent="0.4">
      <c r="A37" s="88"/>
      <c r="B37" s="48"/>
      <c r="C37" s="80" t="s">
        <v>179</v>
      </c>
      <c r="D37" s="27" t="s">
        <v>100</v>
      </c>
      <c r="E37" s="39"/>
      <c r="F37" s="24"/>
      <c r="G37" s="33">
        <v>0.5</v>
      </c>
      <c r="H37" s="23">
        <v>0.5</v>
      </c>
      <c r="I37" s="23">
        <v>0.5</v>
      </c>
      <c r="J37" s="53"/>
      <c r="K37" s="130"/>
      <c r="M37" s="2"/>
      <c r="N37" s="79"/>
      <c r="O37" s="2" t="s">
        <v>99</v>
      </c>
    </row>
    <row r="38" spans="1:213" s="7" customFormat="1" ht="16" thickBot="1" x14ac:dyDescent="0.4">
      <c r="A38" s="89"/>
      <c r="B38" s="95" t="s">
        <v>137</v>
      </c>
      <c r="C38" s="93"/>
      <c r="D38" s="29"/>
      <c r="E38" s="128"/>
      <c r="F38" s="25">
        <f t="shared" ref="F38:N38" si="1">SUM(F21:F37)</f>
        <v>3.25</v>
      </c>
      <c r="G38" s="35">
        <f t="shared" si="1"/>
        <v>4</v>
      </c>
      <c r="H38" s="25">
        <f t="shared" si="1"/>
        <v>2.25</v>
      </c>
      <c r="I38" s="25">
        <f t="shared" si="1"/>
        <v>2</v>
      </c>
      <c r="J38" s="25">
        <f t="shared" si="1"/>
        <v>2.75</v>
      </c>
      <c r="K38" s="59">
        <f t="shared" si="1"/>
        <v>1.5</v>
      </c>
      <c r="L38" s="58">
        <f t="shared" si="1"/>
        <v>1.75</v>
      </c>
      <c r="M38" s="58">
        <f t="shared" si="1"/>
        <v>1.5</v>
      </c>
      <c r="N38" s="136">
        <f t="shared" si="1"/>
        <v>1.75</v>
      </c>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row>
    <row r="39" spans="1:213" s="7" customFormat="1" ht="16" thickBot="1" x14ac:dyDescent="0.4">
      <c r="A39" s="100"/>
      <c r="B39" s="101" t="s">
        <v>138</v>
      </c>
      <c r="C39" s="102"/>
      <c r="D39" s="103"/>
      <c r="E39" s="104"/>
      <c r="F39" s="19">
        <f t="shared" ref="F39:N39" si="2">+F19+F38</f>
        <v>7.75</v>
      </c>
      <c r="G39" s="60">
        <f t="shared" si="2"/>
        <v>8.5</v>
      </c>
      <c r="H39" s="19">
        <f t="shared" si="2"/>
        <v>7.75</v>
      </c>
      <c r="I39" s="19">
        <f t="shared" si="2"/>
        <v>7</v>
      </c>
      <c r="J39" s="19">
        <f t="shared" si="2"/>
        <v>7.75</v>
      </c>
      <c r="K39" s="135">
        <f t="shared" si="2"/>
        <v>4.5</v>
      </c>
      <c r="L39" s="139">
        <f t="shared" si="2"/>
        <v>4.75</v>
      </c>
      <c r="M39" s="139">
        <f t="shared" si="2"/>
        <v>2.5</v>
      </c>
      <c r="N39" s="140">
        <f t="shared" si="2"/>
        <v>2.25</v>
      </c>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row>
    <row r="41" spans="1:213" x14ac:dyDescent="0.35">
      <c r="A41" s="169" t="s">
        <v>106</v>
      </c>
      <c r="B41" s="170"/>
      <c r="C41" s="171"/>
    </row>
    <row r="42" spans="1:213" s="3" customFormat="1" x14ac:dyDescent="0.35">
      <c r="A42" s="61" t="s">
        <v>42</v>
      </c>
      <c r="B42" s="61" t="s">
        <v>110</v>
      </c>
      <c r="C42" s="61" t="s">
        <v>89</v>
      </c>
    </row>
    <row r="43" spans="1:213" s="3" customFormat="1" x14ac:dyDescent="0.35">
      <c r="A43" s="172" t="s">
        <v>108</v>
      </c>
      <c r="B43" s="173"/>
      <c r="C43" s="174"/>
    </row>
    <row r="44" spans="1:213" s="3" customFormat="1" x14ac:dyDescent="0.35">
      <c r="A44" s="118" t="s">
        <v>111</v>
      </c>
      <c r="B44" s="62" t="s">
        <v>143</v>
      </c>
      <c r="C44" s="20" t="s">
        <v>23</v>
      </c>
    </row>
    <row r="45" spans="1:213" s="3" customFormat="1" x14ac:dyDescent="0.35">
      <c r="A45" s="118" t="s">
        <v>111</v>
      </c>
      <c r="B45" s="63" t="s">
        <v>113</v>
      </c>
      <c r="C45" s="21" t="s">
        <v>23</v>
      </c>
    </row>
    <row r="46" spans="1:213" s="3" customFormat="1" x14ac:dyDescent="0.35">
      <c r="A46" s="118" t="s">
        <v>22</v>
      </c>
      <c r="B46" s="62" t="s">
        <v>182</v>
      </c>
      <c r="C46" s="20" t="s">
        <v>23</v>
      </c>
    </row>
    <row r="47" spans="1:213" s="3" customFormat="1" x14ac:dyDescent="0.35">
      <c r="A47" s="118" t="s">
        <v>22</v>
      </c>
      <c r="B47" s="4" t="s">
        <v>114</v>
      </c>
      <c r="C47" s="20" t="s">
        <v>112</v>
      </c>
    </row>
    <row r="48" spans="1:213" s="3" customFormat="1" x14ac:dyDescent="0.35">
      <c r="A48" s="175" t="s">
        <v>109</v>
      </c>
      <c r="B48" s="176"/>
      <c r="C48" s="177"/>
    </row>
    <row r="49" spans="1:3" s="3" customFormat="1" x14ac:dyDescent="0.35">
      <c r="A49" s="149" t="s">
        <v>118</v>
      </c>
      <c r="B49" s="148" t="s">
        <v>119</v>
      </c>
      <c r="C49" s="20" t="s">
        <v>157</v>
      </c>
    </row>
    <row r="50" spans="1:3" s="3" customFormat="1" x14ac:dyDescent="0.35">
      <c r="A50" s="118" t="s">
        <v>22</v>
      </c>
      <c r="B50" s="63" t="s">
        <v>141</v>
      </c>
      <c r="C50" s="151" t="s">
        <v>140</v>
      </c>
    </row>
    <row r="51" spans="1:3" s="3" customFormat="1" x14ac:dyDescent="0.35">
      <c r="A51" s="118" t="s">
        <v>22</v>
      </c>
      <c r="B51" s="4" t="s">
        <v>153</v>
      </c>
      <c r="C51" s="151" t="s">
        <v>158</v>
      </c>
    </row>
    <row r="52" spans="1:3" x14ac:dyDescent="0.35">
      <c r="A52" s="64" t="s">
        <v>22</v>
      </c>
      <c r="B52" s="4" t="s">
        <v>43</v>
      </c>
      <c r="C52" s="152">
        <v>46357</v>
      </c>
    </row>
    <row r="53" spans="1:3" x14ac:dyDescent="0.35">
      <c r="A53" s="64" t="s">
        <v>22</v>
      </c>
      <c r="B53" s="4" t="s">
        <v>87</v>
      </c>
      <c r="C53" s="151" t="s">
        <v>154</v>
      </c>
    </row>
    <row r="54" spans="1:3" x14ac:dyDescent="0.35">
      <c r="A54" s="64" t="s">
        <v>22</v>
      </c>
      <c r="B54" s="4" t="s">
        <v>49</v>
      </c>
      <c r="C54" s="153" t="s">
        <v>23</v>
      </c>
    </row>
    <row r="55" spans="1:3" x14ac:dyDescent="0.35">
      <c r="A55" s="64" t="s">
        <v>44</v>
      </c>
      <c r="B55" s="4" t="s">
        <v>45</v>
      </c>
      <c r="C55" s="152">
        <v>46357</v>
      </c>
    </row>
    <row r="56" spans="1:3" x14ac:dyDescent="0.35">
      <c r="A56" s="64" t="s">
        <v>46</v>
      </c>
      <c r="B56" s="4" t="s">
        <v>47</v>
      </c>
      <c r="C56" s="154" t="s">
        <v>149</v>
      </c>
    </row>
    <row r="57" spans="1:3" x14ac:dyDescent="0.35">
      <c r="A57" s="64" t="s">
        <v>46</v>
      </c>
      <c r="B57" s="4" t="s">
        <v>48</v>
      </c>
      <c r="C57" s="154" t="s">
        <v>149</v>
      </c>
    </row>
    <row r="58" spans="1:3" x14ac:dyDescent="0.35">
      <c r="A58" s="150" t="s">
        <v>26</v>
      </c>
      <c r="B58" s="155" t="s">
        <v>50</v>
      </c>
      <c r="C58" s="152">
        <v>46447</v>
      </c>
    </row>
    <row r="59" spans="1:3" x14ac:dyDescent="0.35">
      <c r="A59" s="168" t="s">
        <v>51</v>
      </c>
      <c r="B59" s="168"/>
      <c r="C59" s="168"/>
    </row>
    <row r="60" spans="1:3" x14ac:dyDescent="0.35">
      <c r="A60" s="68" t="s">
        <v>22</v>
      </c>
      <c r="B60" s="69" t="s">
        <v>159</v>
      </c>
      <c r="C60" s="70" t="s">
        <v>23</v>
      </c>
    </row>
    <row r="62" spans="1:3" x14ac:dyDescent="0.35">
      <c r="A62" s="167" t="s">
        <v>132</v>
      </c>
      <c r="B62" s="167"/>
      <c r="C62" s="167"/>
    </row>
    <row r="63" spans="1:3" x14ac:dyDescent="0.35">
      <c r="A63" s="71" t="s">
        <v>124</v>
      </c>
      <c r="B63" s="72" t="s">
        <v>125</v>
      </c>
      <c r="C63" s="72" t="s">
        <v>120</v>
      </c>
    </row>
    <row r="64" spans="1:3" x14ac:dyDescent="0.35">
      <c r="A64" s="73" t="s">
        <v>126</v>
      </c>
      <c r="B64" s="73" t="s">
        <v>136</v>
      </c>
      <c r="C64" s="74" t="s">
        <v>133</v>
      </c>
    </row>
    <row r="65" spans="1:3" x14ac:dyDescent="0.35">
      <c r="A65" s="75" t="s">
        <v>127</v>
      </c>
      <c r="B65" s="75" t="s">
        <v>134</v>
      </c>
      <c r="C65" s="76" t="s">
        <v>133</v>
      </c>
    </row>
    <row r="66" spans="1:3" x14ac:dyDescent="0.35">
      <c r="A66" s="75" t="s">
        <v>128</v>
      </c>
      <c r="B66" s="75" t="s">
        <v>129</v>
      </c>
      <c r="C66" s="76" t="s">
        <v>121</v>
      </c>
    </row>
    <row r="67" spans="1:3" x14ac:dyDescent="0.35">
      <c r="A67" s="77" t="s">
        <v>131</v>
      </c>
      <c r="B67" s="77" t="s">
        <v>130</v>
      </c>
      <c r="C67" s="78" t="s">
        <v>121</v>
      </c>
    </row>
  </sheetData>
  <mergeCells count="6">
    <mergeCell ref="D2:N2"/>
    <mergeCell ref="A62:C62"/>
    <mergeCell ref="A59:C59"/>
    <mergeCell ref="A41:C41"/>
    <mergeCell ref="A43:C43"/>
    <mergeCell ref="A48:C48"/>
  </mergeCells>
  <phoneticPr fontId="6" type="noConversion"/>
  <conditionalFormatting sqref="F19:N19">
    <cfRule type="cellIs" dxfId="17" priority="5" operator="lessThan">
      <formula>6.1</formula>
    </cfRule>
    <cfRule type="cellIs" dxfId="16" priority="8" operator="greaterThan">
      <formula>6</formula>
    </cfRule>
    <cfRule type="cellIs" dxfId="15" priority="9" operator="lessThan">
      <formula>6.1</formula>
    </cfRule>
    <cfRule type="cellIs" dxfId="14" priority="18" operator="greaterThan">
      <formula>6</formula>
    </cfRule>
  </conditionalFormatting>
  <conditionalFormatting sqref="F20:N20">
    <cfRule type="cellIs" dxfId="13" priority="4" operator="lessThan">
      <formula>8.1</formula>
    </cfRule>
    <cfRule type="cellIs" dxfId="12" priority="6" operator="greaterThan">
      <formula>8</formula>
    </cfRule>
    <cfRule type="cellIs" dxfId="11" priority="7" operator="lessThan">
      <formula>8.1</formula>
    </cfRule>
    <cfRule type="cellIs" dxfId="10" priority="19" operator="greaterThan">
      <formula>10</formula>
    </cfRule>
    <cfRule type="cellIs" dxfId="9" priority="20" operator="greaterThan">
      <formula>8</formula>
    </cfRule>
  </conditionalFormatting>
  <conditionalFormatting sqref="F39:N39">
    <cfRule type="cellIs" dxfId="8" priority="1" operator="greaterThan">
      <formula>9</formula>
    </cfRule>
    <cfRule type="cellIs" dxfId="7" priority="2" operator="between">
      <formula>8.1</formula>
      <formula>9</formula>
    </cfRule>
    <cfRule type="cellIs" dxfId="6" priority="3" operator="lessThan">
      <formula>8.1</formula>
    </cfRule>
    <cfRule type="cellIs" dxfId="5" priority="11" operator="greaterThan">
      <formula>9</formula>
    </cfRule>
    <cfRule type="cellIs" dxfId="4" priority="12" operator="lessThan">
      <formula>8.01</formula>
    </cfRule>
    <cfRule type="cellIs" dxfId="3" priority="13" operator="between">
      <formula>8.1</formula>
      <formula>9</formula>
    </cfRule>
    <cfRule type="cellIs" dxfId="2" priority="15" operator="lessThan">
      <formula>8.1</formula>
    </cfRule>
    <cfRule type="cellIs" dxfId="1" priority="16" operator="between">
      <formula>8</formula>
      <formula>9</formula>
    </cfRule>
    <cfRule type="cellIs" dxfId="0" priority="17" operator="greaterThan">
      <formula>8</formula>
    </cfRule>
  </conditionalFormatting>
  <pageMargins left="0.7" right="0.7" top="0.75" bottom="0.75" header="0.3" footer="0.3"/>
  <pageSetup scale="62"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H14"/>
  <sheetViews>
    <sheetView topLeftCell="A7" workbookViewId="0">
      <selection activeCell="F9" sqref="F9"/>
    </sheetView>
  </sheetViews>
  <sheetFormatPr defaultRowHeight="15.5" x14ac:dyDescent="0.35"/>
  <cols>
    <col min="6" max="6" width="27.5" customWidth="1"/>
    <col min="7" max="7" width="40" customWidth="1"/>
    <col min="8" max="8" width="46.58203125" customWidth="1"/>
  </cols>
  <sheetData>
    <row r="2" spans="3:8" x14ac:dyDescent="0.35">
      <c r="C2" t="s">
        <v>52</v>
      </c>
    </row>
    <row r="3" spans="3:8" x14ac:dyDescent="0.35">
      <c r="D3" t="s">
        <v>53</v>
      </c>
    </row>
    <row r="5" spans="3:8" x14ac:dyDescent="0.35">
      <c r="C5" t="s">
        <v>54</v>
      </c>
      <c r="D5" t="s">
        <v>55</v>
      </c>
      <c r="E5" t="s">
        <v>56</v>
      </c>
      <c r="F5" t="s">
        <v>57</v>
      </c>
      <c r="G5" t="s">
        <v>58</v>
      </c>
      <c r="H5" t="s">
        <v>59</v>
      </c>
    </row>
    <row r="6" spans="3:8" ht="85.9" customHeight="1" x14ac:dyDescent="0.35">
      <c r="C6" s="11" t="s">
        <v>29</v>
      </c>
      <c r="D6" s="13">
        <v>1</v>
      </c>
      <c r="E6" s="13" t="s">
        <v>60</v>
      </c>
      <c r="F6" s="14" t="s">
        <v>61</v>
      </c>
      <c r="G6" s="14" t="s">
        <v>62</v>
      </c>
      <c r="H6" s="14" t="s">
        <v>63</v>
      </c>
    </row>
    <row r="7" spans="3:8" ht="81" customHeight="1" x14ac:dyDescent="0.35">
      <c r="C7" s="13" t="s">
        <v>64</v>
      </c>
      <c r="D7" s="13">
        <v>4</v>
      </c>
      <c r="E7" s="13" t="s">
        <v>65</v>
      </c>
      <c r="F7" s="14" t="s">
        <v>66</v>
      </c>
      <c r="G7" s="14" t="s">
        <v>67</v>
      </c>
      <c r="H7" s="14" t="s">
        <v>68</v>
      </c>
    </row>
    <row r="8" spans="3:8" ht="31" x14ac:dyDescent="0.35">
      <c r="C8" s="11" t="s">
        <v>90</v>
      </c>
      <c r="D8" s="13">
        <v>6</v>
      </c>
      <c r="E8" s="13" t="s">
        <v>69</v>
      </c>
      <c r="F8" s="14" t="s">
        <v>91</v>
      </c>
      <c r="G8" s="14" t="s">
        <v>70</v>
      </c>
      <c r="H8" s="14" t="s">
        <v>71</v>
      </c>
    </row>
    <row r="9" spans="3:8" ht="31" x14ac:dyDescent="0.35">
      <c r="C9" s="12" t="s">
        <v>19</v>
      </c>
      <c r="D9" s="13">
        <v>9</v>
      </c>
      <c r="E9" s="13" t="s">
        <v>72</v>
      </c>
      <c r="F9" s="14" t="s">
        <v>73</v>
      </c>
      <c r="G9" s="14" t="s">
        <v>74</v>
      </c>
      <c r="H9" s="14"/>
    </row>
    <row r="10" spans="3:8" ht="108.5" x14ac:dyDescent="0.35">
      <c r="C10" s="11" t="s">
        <v>19</v>
      </c>
      <c r="D10" s="13">
        <v>12</v>
      </c>
      <c r="E10" s="13" t="s">
        <v>60</v>
      </c>
      <c r="F10" s="14" t="s">
        <v>75</v>
      </c>
      <c r="G10" s="14" t="s">
        <v>76</v>
      </c>
      <c r="H10" s="14" t="s">
        <v>77</v>
      </c>
    </row>
    <row r="11" spans="3:8" ht="46.5" x14ac:dyDescent="0.35">
      <c r="C11" s="12" t="s">
        <v>16</v>
      </c>
      <c r="D11" s="13">
        <v>15</v>
      </c>
      <c r="E11" s="13" t="s">
        <v>78</v>
      </c>
      <c r="F11" s="14" t="s">
        <v>79</v>
      </c>
      <c r="G11" s="14" t="s">
        <v>80</v>
      </c>
      <c r="H11" s="14"/>
    </row>
    <row r="12" spans="3:8" ht="31" x14ac:dyDescent="0.35">
      <c r="C12" s="11" t="s">
        <v>81</v>
      </c>
      <c r="D12" s="13">
        <v>18</v>
      </c>
      <c r="E12" s="13" t="s">
        <v>69</v>
      </c>
      <c r="F12" s="14" t="s">
        <v>82</v>
      </c>
      <c r="G12" s="14"/>
      <c r="H12" s="14"/>
    </row>
    <row r="13" spans="3:8" ht="31" x14ac:dyDescent="0.35">
      <c r="C13" s="10" t="s">
        <v>17</v>
      </c>
      <c r="D13" s="13">
        <v>21</v>
      </c>
      <c r="E13" s="13" t="s">
        <v>72</v>
      </c>
      <c r="F13" s="14" t="s">
        <v>83</v>
      </c>
      <c r="G13" s="14" t="s">
        <v>84</v>
      </c>
      <c r="H13" s="14"/>
    </row>
    <row r="14" spans="3:8" ht="31" x14ac:dyDescent="0.35">
      <c r="D14" s="13">
        <v>24</v>
      </c>
      <c r="E14" s="13" t="s">
        <v>60</v>
      </c>
      <c r="F14" s="14" t="s">
        <v>85</v>
      </c>
      <c r="G14" s="14" t="s">
        <v>86</v>
      </c>
      <c r="H14"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666A71502DD5946BF269EB91F421501" ma:contentTypeVersion="8" ma:contentTypeDescription="Create a new document." ma:contentTypeScope="" ma:versionID="ebd14baadc3986ac5cea106d261e0d4c">
  <xsd:schema xmlns:xsd="http://www.w3.org/2001/XMLSchema" xmlns:xs="http://www.w3.org/2001/XMLSchema" xmlns:p="http://schemas.microsoft.com/office/2006/metadata/properties" xmlns:ns2="29a7b2c9-5825-4f81-98f5-8436b30222e7" xmlns:ns3="88d96e98-a51a-4ad3-b724-251822e75dcf" targetNamespace="http://schemas.microsoft.com/office/2006/metadata/properties" ma:root="true" ma:fieldsID="c4acb023aeac998291cea217a251ebf2" ns2:_="" ns3:_="">
    <xsd:import namespace="29a7b2c9-5825-4f81-98f5-8436b30222e7"/>
    <xsd:import namespace="88d96e98-a51a-4ad3-b724-251822e75d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7b2c9-5825-4f81-98f5-8436b30222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d96e98-a51a-4ad3-b724-251822e75dc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73DFDA-853C-470E-A01C-9F9C87306F4F}">
  <ds:schemaRefs>
    <ds:schemaRef ds:uri="http://schemas.microsoft.com/sharepoint/v3/contenttype/forms"/>
  </ds:schemaRefs>
</ds:datastoreItem>
</file>

<file path=customXml/itemProps2.xml><?xml version="1.0" encoding="utf-8"?>
<ds:datastoreItem xmlns:ds="http://schemas.openxmlformats.org/officeDocument/2006/customXml" ds:itemID="{95FB59AF-0F7B-41D1-90CE-EA2C604CEA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7b2c9-5825-4f81-98f5-8436b30222e7"/>
    <ds:schemaRef ds:uri="88d96e98-a51a-4ad3-b724-251822e75d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410928-9A81-4ECA-A799-1730B5A52BCC}">
  <ds:schemaRefs>
    <ds:schemaRef ds:uri="88d96e98-a51a-4ad3-b724-251822e75dcf"/>
    <ds:schemaRef ds:uri="http://www.w3.org/XML/1998/namespace"/>
    <ds:schemaRef ds:uri="http://purl.org/dc/dcmitype/"/>
    <ds:schemaRef ds:uri="29a7b2c9-5825-4f81-98f5-8436b30222e7"/>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2025 - 2027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John Hadley</cp:lastModifiedBy>
  <cp:revision/>
  <dcterms:created xsi:type="dcterms:W3CDTF">2020-07-14T16:58:14Z</dcterms:created>
  <dcterms:modified xsi:type="dcterms:W3CDTF">2025-09-24T19:19:08Z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0x0101005666A71502DD5946BF269EB91F421501</vt:lpwstr>
  </property>
</Properties>
</file>