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DFFF270D-7026-4DD9-8068-0575C87C2F2F}"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5" l="1"/>
  <c r="D39" i="5"/>
  <c r="G38" i="5"/>
  <c r="H38" i="5"/>
  <c r="I38" i="5"/>
  <c r="E39" i="5" l="1"/>
  <c r="G39" i="5"/>
  <c r="H39" i="5"/>
  <c r="I3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tc={19DAA281-1F13-4B8B-9968-C68EC06F69E9}</author>
    <author>tc={42E98295-9CAB-4E14-BD31-1FA8A04E1205}</author>
    <author>tc={69C34BC8-F0B3-44DA-A11F-035F60DE66CA}</author>
  </authors>
  <commentList>
    <comment ref="A26" authorId="0" shapeId="0" xr:uid="{19DAA281-1F13-4B8B-9968-C68EC06F69E9}">
      <text>
        <t xml:space="preserve">[Threaded comment]
Your version of Excel allows you to read this threaded comment; however, any edits to it will get removed if the file is opened in a newer version of Excel. Learn more: https://go.microsoft.com/fwlink/?linkid=870924
Comment:
    Wondering if it makes sense to add Outreach and Communications line item here? Could help lay out when updates are given and when OC Committee needs to meet, etc. </t>
      </text>
    </comment>
    <comment ref="F29" authorId="1" shapeId="0" xr:uid="{42E98295-9CAB-4E14-BD31-1FA8A04E1205}">
      <text>
        <t>[Threaded comment]
Your version of Excel allows you to read this threaded comment; however, any edits to it will get removed if the file is opened in a newer version of Excel. Learn more: https://go.microsoft.com/fwlink/?linkid=870924
Comment:
    Would like to do an update for meetings where there isn't a citsci committee meeting</t>
      </text>
    </comment>
    <comment ref="H29" authorId="2" shapeId="0" xr:uid="{69C34BC8-F0B3-44DA-A11F-035F60DE66CA}">
      <text>
        <t>[Threaded comment]
Your version of Excel allows you to read this threaded comment; however, any edits to it will get removed if the file is opened in a newer version of Excel. Learn more: https://go.microsoft.com/fwlink/?linkid=870924
Comment:
    Would like to do an update for meetings where there isn't a citsci committee meeting</t>
      </text>
    </comment>
  </commentList>
</comments>
</file>

<file path=xl/sharedStrings.xml><?xml version="1.0" encoding="utf-8"?>
<sst xmlns="http://schemas.openxmlformats.org/spreadsheetml/2006/main" count="313" uniqueCount="170">
  <si>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</si>
  <si>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</si>
  <si>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</si>
  <si>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</si>
  <si>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</si>
  <si>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</si>
  <si>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</si>
  <si>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</si>
  <si>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</si>
  <si>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</si>
  <si>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</si>
  <si>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</si>
  <si>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2021-2022 WORKPLAN - INCORPORATING PROJECTS UNDERWAY AND UPCOMING ASSESSMENTS</t>
  </si>
  <si>
    <t>Amendments that don't respond to a stock assessment</t>
  </si>
  <si>
    <t>Amend #</t>
  </si>
  <si>
    <t>Amendment</t>
  </si>
  <si>
    <t>SAFMC Lead</t>
  </si>
  <si>
    <t>Statutory Deadline</t>
  </si>
  <si>
    <t>SG 50</t>
  </si>
  <si>
    <t>Red Porgy Rebuilding/Allocate</t>
  </si>
  <si>
    <t>Myra</t>
  </si>
  <si>
    <t>PH</t>
  </si>
  <si>
    <t>DOC</t>
  </si>
  <si>
    <t>A</t>
  </si>
  <si>
    <t>Red Snapper Assess Response</t>
  </si>
  <si>
    <t>Mike/JohnH</t>
  </si>
  <si>
    <t>O/S</t>
  </si>
  <si>
    <t>PH?</t>
  </si>
  <si>
    <t>A?</t>
  </si>
  <si>
    <t>Red Snapper Long-term (NEW-SPLIT)</t>
  </si>
  <si>
    <t>TBD</t>
  </si>
  <si>
    <t>O</t>
  </si>
  <si>
    <t xml:space="preserve">Divided RS into Short and Long-term amendments </t>
  </si>
  <si>
    <t>SG 48</t>
  </si>
  <si>
    <t>Wreckfish ITQ Modernization</t>
  </si>
  <si>
    <t>Christina</t>
  </si>
  <si>
    <t>DOC?</t>
  </si>
  <si>
    <t>Every other meeting?</t>
  </si>
  <si>
    <t>Consider extending one meeting</t>
  </si>
  <si>
    <t>CMP 34</t>
  </si>
  <si>
    <t>King Mack Assess Response</t>
  </si>
  <si>
    <t xml:space="preserve">PH </t>
  </si>
  <si>
    <t>SGA44</t>
  </si>
  <si>
    <t>YT Snapper Assess/Allocate/longterm</t>
  </si>
  <si>
    <t>SG 49</t>
  </si>
  <si>
    <t>Greater AJ Assess/Allocate</t>
  </si>
  <si>
    <t>Mike</t>
  </si>
  <si>
    <t>CORAL 10</t>
  </si>
  <si>
    <t xml:space="preserve">Oculina Boundary </t>
  </si>
  <si>
    <t>Roger</t>
  </si>
  <si>
    <t>SG45/GC11/Sa4/C11</t>
  </si>
  <si>
    <t>ABC Control Rule</t>
  </si>
  <si>
    <t>Added a meeting before PH and in December. December meeting would be an hour or less and can be bumped if need be.</t>
  </si>
  <si>
    <t>SG51</t>
  </si>
  <si>
    <t>Snowy Grouper Assess Response</t>
  </si>
  <si>
    <t>Allie</t>
  </si>
  <si>
    <t>Gag Assess Response</t>
  </si>
  <si>
    <t>(AP)</t>
  </si>
  <si>
    <t>Golden Tilefish Assess Response</t>
  </si>
  <si>
    <t>CMP 32</t>
  </si>
  <si>
    <t>Gulf Cobia Amendment (Gulf is lead)</t>
  </si>
  <si>
    <t>CMP 33</t>
  </si>
  <si>
    <t>Gulf King Mackerel (Gulf is lead)</t>
  </si>
  <si>
    <t>Spanish Mackerel Assess Response</t>
  </si>
  <si>
    <t>(SSC)</t>
  </si>
  <si>
    <t>AR</t>
  </si>
  <si>
    <t>JohnH</t>
  </si>
  <si>
    <t>INFO</t>
  </si>
  <si>
    <t>AP</t>
  </si>
  <si>
    <t xml:space="preserve">DOC </t>
  </si>
  <si>
    <t xml:space="preserve">A </t>
  </si>
  <si>
    <t>Timeline depends on updated Biological Opinion</t>
  </si>
  <si>
    <t>May depend on NMFS timing guidance</t>
  </si>
  <si>
    <t>Scamp Response</t>
  </si>
  <si>
    <t>Workload Subtotal:  Current FMP Projects listed Above</t>
  </si>
  <si>
    <t>FMP ITEMS PER MEETING</t>
  </si>
  <si>
    <t>OTHER ACTIVITIES</t>
  </si>
  <si>
    <t>Selection AP or SSC</t>
  </si>
  <si>
    <t>KI/CC</t>
  </si>
  <si>
    <t>SEDAR Committee</t>
  </si>
  <si>
    <t>CC</t>
  </si>
  <si>
    <t>Citizen Science Committee</t>
  </si>
  <si>
    <t>JB</t>
  </si>
  <si>
    <t>Update</t>
  </si>
  <si>
    <t>Habitat Committee</t>
  </si>
  <si>
    <t>RP</t>
  </si>
  <si>
    <t>Business OTHER than Coral 10 or Blueprint</t>
  </si>
  <si>
    <t>Law Enforcement Committee</t>
  </si>
  <si>
    <t>MB</t>
  </si>
  <si>
    <t>LEOY</t>
  </si>
  <si>
    <t>Allocation Trees Blueprint</t>
  </si>
  <si>
    <t>CW/JH/MS</t>
  </si>
  <si>
    <t>Approve?</t>
  </si>
  <si>
    <t xml:space="preserve"> </t>
  </si>
  <si>
    <t>Will likely take additional meeting (March or special meeting?)</t>
  </si>
  <si>
    <t>SpeciesShifts ScenarioPlanning</t>
  </si>
  <si>
    <t>Joint WorkGroup Rec Sec 102</t>
  </si>
  <si>
    <t>JC</t>
  </si>
  <si>
    <t>0.5?</t>
  </si>
  <si>
    <t>SAFMC Rec Data workgroup</t>
  </si>
  <si>
    <t>MB/JC</t>
  </si>
  <si>
    <t>SG 2for1 permit eval (from EO)</t>
  </si>
  <si>
    <t>Habitat Blueprint</t>
  </si>
  <si>
    <t>MB/JC/RP</t>
  </si>
  <si>
    <t>WORKLOAD SUBTOTAL -  Recurring and special topic activities</t>
  </si>
  <si>
    <r>
      <t xml:space="preserve">WORKLOAD TOTAL :  Current FMP projects (line 15) </t>
    </r>
    <r>
      <rPr>
        <b/>
        <sz val="12"/>
        <color theme="1"/>
        <rFont val="Calibri"/>
        <family val="2"/>
        <scheme val="minor"/>
      </rPr>
      <t>+</t>
    </r>
    <r>
      <rPr>
        <sz val="12"/>
        <color theme="1"/>
        <rFont val="Calibri"/>
        <family val="2"/>
        <scheme val="minor"/>
      </rPr>
      <t xml:space="preserve"> recurring &amp; special topics (Line 22)</t>
    </r>
  </si>
  <si>
    <t>Other Amendments underway, requested, or anticipated to address assessments expected in 2022-2023</t>
  </si>
  <si>
    <t>Committee</t>
  </si>
  <si>
    <t>Target Start</t>
  </si>
  <si>
    <t>SG</t>
  </si>
  <si>
    <t>Unassessed ABC-ACL-EC</t>
  </si>
  <si>
    <t>?</t>
  </si>
  <si>
    <t>Include Almaco Jack and request clarification if intent is to start after ABC CR Amendment</t>
  </si>
  <si>
    <t>SPL</t>
  </si>
  <si>
    <t>SG1 &amp; lobster tailing permits</t>
  </si>
  <si>
    <t>Request clarification if still needed</t>
  </si>
  <si>
    <t>COMP</t>
  </si>
  <si>
    <t>SBRM Amend</t>
  </si>
  <si>
    <t>DW</t>
  </si>
  <si>
    <t>Dolphin Wahoo regional management and other items</t>
  </si>
  <si>
    <t>Amendment could address regional management, limited access for com. permit, and FH baglimit slales</t>
  </si>
  <si>
    <t>Black Sea bass Assessment</t>
  </si>
  <si>
    <t>Vermilion Snapper Assessment</t>
  </si>
  <si>
    <t>Red Grouper Assessment</t>
  </si>
  <si>
    <t>Mutton Assessment</t>
  </si>
  <si>
    <t>Other Activities</t>
  </si>
  <si>
    <t>workshop</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</si>
  <si>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</si>
  <si>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</si>
  <si>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</si>
  <si>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</si>
  <si>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</si>
  <si>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</si>
  <si>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</si>
  <si>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</si>
  <si>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</si>
  <si>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</si>
  <si>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</si>
  <si>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</si>
  <si>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</si>
  <si>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</si>
  <si>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</si>
  <si>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</si>
  <si>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</si>
  <si>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</si>
  <si>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</si>
  <si>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</si>
  <si>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</si>
  <si>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</si>
  <si>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</si>
  <si>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</si>
  <si>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</si>
  <si>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</si>
  <si>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</si>
  <si>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</si>
  <si>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</si>
  <si>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</si>
  <si>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</si>
  <si>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</si>
  <si>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</si>
  <si>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</si>
  <si>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</si>
  <si>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</si>
  <si>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</si>
  <si>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2021 Q3 DRAFT - September Meeting Revised</t>
  </si>
  <si>
    <t>Dolphin Wahoo (Recreational Measures)</t>
  </si>
  <si>
    <t>NEW 2022 (Dolphin LongLine)</t>
  </si>
  <si>
    <t>NEW 2022 (Com Logbooks)</t>
  </si>
  <si>
    <t>NEW 2022</t>
  </si>
  <si>
    <t>MS/AI/MB/CW/JH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</si>
</sst>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theme="4" tint="0.79998168889431442"/>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164" fontId="1" fillId="2" borderId="2" xfId="0" applyNumberFormat="1" applyFont="1" applyFill="1" applyBorder="1" applyAlignment="1">
      <alignment horizontal="center"/>
    </xf>
    <xf numFmtId="0" fontId="2" fillId="2" borderId="5" xfId="0" applyFont="1" applyFill="1" applyBorder="1"/>
    <xf numFmtId="164" fontId="1" fillId="2" borderId="6" xfId="0" applyNumberFormat="1" applyFont="1" applyFill="1" applyBorder="1"/>
    <xf numFmtId="0" fontId="1" fillId="2" borderId="5" xfId="0" applyFont="1" applyFill="1" applyBorder="1"/>
    <xf numFmtId="0" fontId="0" fillId="0" borderId="9" xfId="0" applyBorder="1"/>
    <xf numFmtId="0" fontId="0" fillId="0" borderId="6"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1" fillId="4" borderId="0" xfId="0" applyFont="1" applyFill="1" applyAlignment="1">
      <alignment horizontal="center"/>
    </xf>
    <xf numFmtId="0" fontId="0" fillId="0" borderId="3" xfId="0" applyBorder="1"/>
    <xf numFmtId="49" fontId="0" fillId="0" borderId="3" xfId="0" applyNumberFormat="1" applyBorder="1" applyAlignment="1">
      <alignment horizontal="center" wrapText="1"/>
    </xf>
    <xf numFmtId="0" fontId="0" fillId="5" borderId="10" xfId="0" applyFill="1" applyBorder="1"/>
    <xf numFmtId="0" fontId="1" fillId="5" borderId="3" xfId="0" applyFont="1" applyFill="1" applyBorder="1" applyAlignment="1">
      <alignment horizontal="center"/>
    </xf>
    <xf numFmtId="0" fontId="0" fillId="5" borderId="11" xfId="0" applyFill="1" applyBorder="1"/>
    <xf numFmtId="0" fontId="1" fillId="5" borderId="1" xfId="0" applyFont="1" applyFill="1" applyBorder="1" applyAlignment="1">
      <alignment horizontal="center"/>
    </xf>
    <xf numFmtId="0" fontId="1" fillId="5" borderId="1" xfId="0" applyFont="1" applyFill="1" applyBorder="1"/>
    <xf numFmtId="0" fontId="0" fillId="6" borderId="11" xfId="0" applyFill="1" applyBorder="1"/>
    <xf numFmtId="0" fontId="1" fillId="6" borderId="1" xfId="0" applyFont="1" applyFill="1" applyBorder="1" applyAlignment="1">
      <alignment horizontal="center"/>
    </xf>
    <xf numFmtId="0" fontId="1" fillId="7" borderId="0" xfId="0" applyFont="1" applyFill="1"/>
    <xf numFmtId="0" fontId="0" fillId="7" borderId="0" xfId="0" applyFill="1"/>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0" fillId="0" borderId="0" xfId="0" applyNumberFormat="1"/>
    <xf numFmtId="0" fontId="1" fillId="0" borderId="0" xfId="0" applyFont="1" applyAlignment="1">
      <alignment horizontal="center" vertical="center"/>
    </xf>
    <xf numFmtId="0" fontId="1" fillId="4" borderId="4" xfId="0" applyFont="1" applyFill="1" applyBorder="1" applyAlignment="1">
      <alignment horizontal="center"/>
    </xf>
    <xf numFmtId="0" fontId="3" fillId="9" borderId="6" xfId="0" applyFont="1" applyFill="1" applyBorder="1"/>
    <xf numFmtId="0" fontId="4" fillId="9" borderId="0" xfId="0" applyFont="1" applyFill="1"/>
    <xf numFmtId="0" fontId="3" fillId="9" borderId="0" xfId="0" applyFont="1" applyFill="1"/>
    <xf numFmtId="0" fontId="5" fillId="9" borderId="6" xfId="0" applyFont="1" applyFill="1" applyBorder="1"/>
    <xf numFmtId="0" fontId="0" fillId="4" borderId="0" xfId="0" applyFill="1"/>
    <xf numFmtId="0" fontId="0" fillId="0" borderId="0" xfId="0" applyAlignment="1">
      <alignment horizontal="left" vertical="center"/>
    </xf>
    <xf numFmtId="0" fontId="0" fillId="3" borderId="0" xfId="0" applyFill="1" applyAlignment="1">
      <alignment horizontal="left" vertical="center"/>
    </xf>
    <xf numFmtId="0" fontId="6" fillId="4" borderId="0" xfId="0" applyFont="1" applyFill="1" applyAlignment="1">
      <alignment horizontal="left" vertical="center"/>
    </xf>
    <xf numFmtId="0" fontId="1" fillId="10" borderId="0" xfId="0" applyFont="1" applyFill="1" applyAlignment="1">
      <alignment horizontal="center"/>
    </xf>
    <xf numFmtId="0" fontId="3"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0" fillId="7" borderId="6" xfId="0" applyFill="1" applyBorder="1"/>
    <xf numFmtId="0" fontId="5" fillId="0" borderId="0" xfId="0" applyFont="1" applyAlignment="1">
      <alignment horizontal="left" vertical="top"/>
    </xf>
    <xf numFmtId="0" fontId="7" fillId="4" borderId="0" xfId="0" applyFont="1" applyFill="1" applyAlignment="1">
      <alignment horizontal="center" vertical="center"/>
    </xf>
    <xf numFmtId="0" fontId="7" fillId="0" borderId="0" xfId="0" applyFont="1"/>
    <xf numFmtId="164" fontId="1" fillId="7" borderId="0" xfId="0" applyNumberFormat="1" applyFont="1" applyFill="1"/>
    <xf numFmtId="164" fontId="1" fillId="2" borderId="12" xfId="0" applyNumberFormat="1" applyFont="1" applyFill="1" applyBorder="1" applyAlignment="1">
      <alignment horizontal="center"/>
    </xf>
    <xf numFmtId="0" fontId="0" fillId="0" borderId="14" xfId="0" applyBorder="1"/>
    <xf numFmtId="0" fontId="1" fillId="4" borderId="14" xfId="0" applyFont="1" applyFill="1" applyBorder="1" applyAlignment="1">
      <alignment horizontal="center"/>
    </xf>
    <xf numFmtId="0" fontId="0" fillId="0" borderId="14" xfId="0" applyBorder="1" applyAlignment="1">
      <alignment horizontal="center"/>
    </xf>
    <xf numFmtId="0" fontId="1" fillId="5" borderId="13" xfId="0" applyFont="1" applyFill="1" applyBorder="1" applyAlignment="1">
      <alignment horizontal="center"/>
    </xf>
    <xf numFmtId="0" fontId="1" fillId="6" borderId="15" xfId="0" applyFont="1" applyFill="1" applyBorder="1" applyAlignment="1">
      <alignment horizontal="center"/>
    </xf>
    <xf numFmtId="164" fontId="1" fillId="2" borderId="15" xfId="0" applyNumberFormat="1" applyFont="1" applyFill="1" applyBorder="1" applyAlignment="1">
      <alignment horizontal="center"/>
    </xf>
    <xf numFmtId="0" fontId="0" fillId="0" borderId="14" xfId="0" applyBorder="1" applyAlignment="1">
      <alignment horizontal="center" vertical="center"/>
    </xf>
    <xf numFmtId="0" fontId="0" fillId="0" borderId="14" xfId="0" applyBorder="1" applyAlignment="1">
      <alignment horizontal="left" vertical="center"/>
    </xf>
    <xf numFmtId="0" fontId="1" fillId="4" borderId="14" xfId="0" applyFont="1" applyFill="1" applyBorder="1" applyAlignment="1">
      <alignment horizontal="center" vertical="center"/>
    </xf>
    <xf numFmtId="0" fontId="0" fillId="4" borderId="14" xfId="0" applyFill="1" applyBorder="1" applyAlignment="1">
      <alignment horizontal="center" vertical="center"/>
    </xf>
    <xf numFmtId="0" fontId="1" fillId="0" borderId="14" xfId="0" applyFont="1" applyBorder="1" applyAlignment="1">
      <alignment horizontal="center" vertical="center"/>
    </xf>
    <xf numFmtId="0" fontId="0" fillId="4" borderId="14" xfId="0" applyFill="1" applyBorder="1" applyAlignment="1">
      <alignment horizontal="left" vertical="center"/>
    </xf>
    <xf numFmtId="0" fontId="0" fillId="3" borderId="14" xfId="0" applyFill="1" applyBorder="1" applyAlignment="1">
      <alignment horizontal="center" vertical="center"/>
    </xf>
    <xf numFmtId="0" fontId="1" fillId="5" borderId="15" xfId="0" applyFont="1" applyFill="1" applyBorder="1" applyAlignment="1">
      <alignment horizontal="center"/>
    </xf>
    <xf numFmtId="164" fontId="0" fillId="0" borderId="0" xfId="0" applyNumberFormat="1" applyAlignment="1">
      <alignment horizontal="right"/>
    </xf>
    <xf numFmtId="0" fontId="0" fillId="0" borderId="0" xfId="0" applyAlignment="1">
      <alignment horizontal="right"/>
    </xf>
    <xf numFmtId="0" fontId="1" fillId="11" borderId="0" xfId="0" applyFont="1" applyFill="1" applyAlignment="1">
      <alignment horizontal="center"/>
    </xf>
    <xf numFmtId="0" fontId="1" fillId="11" borderId="0" xfId="0" applyFont="1" applyFill="1"/>
    <xf numFmtId="0" fontId="7" fillId="0" borderId="6" xfId="0" applyFont="1" applyBorder="1"/>
    <xf numFmtId="0" fontId="5" fillId="0" borderId="0" xfId="0" applyFont="1" applyAlignment="1">
      <alignment horizontal="left"/>
    </xf>
    <xf numFmtId="0" fontId="5" fillId="0" borderId="0" xfId="0" applyFont="1" applyAlignment="1">
      <alignment horizontal="left" vertical="center"/>
    </xf>
    <xf numFmtId="0" fontId="0" fillId="12" borderId="0" xfId="0" applyFill="1" applyAlignment="1">
      <alignment horizontal="center" vertical="center"/>
    </xf>
    <xf numFmtId="0" fontId="1" fillId="12" borderId="0" xfId="0" applyFont="1" applyFill="1" applyAlignment="1">
      <alignment horizontal="center" vertical="center"/>
    </xf>
    <xf numFmtId="0" fontId="1" fillId="12" borderId="14" xfId="0" applyFont="1" applyFill="1" applyBorder="1" applyAlignment="1">
      <alignment horizontal="left" vertical="center"/>
    </xf>
    <xf numFmtId="0" fontId="1" fillId="4" borderId="0" xfId="0" applyFont="1" applyFill="1"/>
    <xf numFmtId="0" fontId="5" fillId="4" borderId="0" xfId="0" applyFont="1" applyFill="1" applyAlignment="1">
      <alignment horizontal="center" vertical="center"/>
    </xf>
    <xf numFmtId="0" fontId="0" fillId="13" borderId="0" xfId="0" applyFill="1" applyAlignment="1">
      <alignment horizontal="center" vertical="center"/>
    </xf>
    <xf numFmtId="0" fontId="1" fillId="0" borderId="0" xfId="0" applyFont="1" applyAlignment="1">
      <alignment horizontal="left" vertical="center"/>
    </xf>
    <xf numFmtId="0" fontId="0" fillId="13" borderId="6" xfId="0" applyFill="1" applyBorder="1"/>
    <xf numFmtId="0" fontId="0" fillId="13" borderId="0" xfId="0" applyFill="1"/>
    <xf numFmtId="0" fontId="0" fillId="5" borderId="6" xfId="0" applyFill="1" applyBorder="1"/>
    <xf numFmtId="0" fontId="0" fillId="0" borderId="0" xfId="0" applyAlignment="1">
      <alignment horizontal="left"/>
    </xf>
    <xf numFmtId="0" fontId="1" fillId="14" borderId="6" xfId="0" applyFont="1" applyFill="1" applyBorder="1"/>
    <xf numFmtId="0" fontId="1" fillId="15" borderId="0" xfId="0" applyFont="1" applyFill="1" applyAlignment="1">
      <alignment horizontal="center"/>
    </xf>
    <xf numFmtId="0" fontId="1" fillId="15" borderId="0" xfId="0" applyFont="1" applyFill="1"/>
    <xf numFmtId="0" fontId="0" fillId="16" borderId="0" xfId="0" applyFill="1"/>
    <xf numFmtId="0" fontId="0" fillId="16" borderId="0" xfId="0" applyFill="1" applyAlignment="1">
      <alignment horizontal="center" vertical="center" wrapText="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8" borderId="0" xfId="0" applyFont="1" applyFill="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C5C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Julia Byrd" id="{2321D63E-0B6E-4BAA-BA1A-BA459828D1F8}" userId="S::julia.byrd@safmc.net::2fb8d8a8-58a9-4f7a-bfed-39539d159cb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6" dT="2021-08-16T17:26:30.92" personId="{2321D63E-0B6E-4BAA-BA1A-BA459828D1F8}" id="{19DAA281-1F13-4B8B-9968-C68EC06F69E9}">
    <text xml:space="preserve">Wondering if it makes sense to add Outreach and Communications line item here? Could help lay out when updates are given and when OC Committee needs to meet, etc. </text>
  </threadedComment>
  <threadedComment ref="F29" dT="2021-08-16T17:23:01.75" personId="{2321D63E-0B6E-4BAA-BA1A-BA459828D1F8}" id="{42E98295-9CAB-4E14-BD31-1FA8A04E1205}">
    <text>Would like to do an update for meetings where there isn't a citsci committee meeting</text>
  </threadedComment>
  <threadedComment ref="H29" dT="2021-08-16T17:23:16.50" personId="{2321D63E-0B6E-4BAA-BA1A-BA459828D1F8}" id="{69C34BC8-F0B3-44DA-A11F-035F60DE66CA}">
    <text>Would like to do an update for meetings where there isn't a citsci committee meeting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N5" sqref="N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5" t="s">
        <v>2</v>
      </c>
      <c r="J4" s="15"/>
      <c r="K4" s="15"/>
      <c r="L4" s="15"/>
      <c r="M4" s="16" t="s">
        <v>3</v>
      </c>
      <c r="N4" s="16" t="s">
        <v>4</v>
      </c>
    </row>
    <row r="5" spans="9:14" x14ac:dyDescent="0.6">
      <c r="I5" t="s">
        <v>5</v>
      </c>
      <c r="M5" s="11">
        <v>0.5</v>
      </c>
      <c r="N5" s="1" t="s">
        <v>6</v>
      </c>
    </row>
    <row r="6" spans="9:14" x14ac:dyDescent="0.6">
      <c r="I6" t="s">
        <v>7</v>
      </c>
      <c r="M6" s="12">
        <v>1</v>
      </c>
      <c r="N6" s="1" t="s">
        <v>8</v>
      </c>
    </row>
    <row r="7" spans="9:14" x14ac:dyDescent="0.6">
      <c r="I7" t="s">
        <v>9</v>
      </c>
      <c r="M7" s="12">
        <v>1</v>
      </c>
      <c r="N7" s="1" t="s">
        <v>8</v>
      </c>
    </row>
    <row r="8" spans="9:14" x14ac:dyDescent="0.6">
      <c r="I8" t="s">
        <v>10</v>
      </c>
      <c r="M8" s="11">
        <v>1</v>
      </c>
      <c r="N8" s="1" t="s">
        <v>6</v>
      </c>
    </row>
    <row r="9" spans="9:14" x14ac:dyDescent="0.6">
      <c r="I9" t="s">
        <v>11</v>
      </c>
      <c r="M9" s="11">
        <v>1</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Q54"/>
  <sheetViews>
    <sheetView tabSelected="1" zoomScale="90" zoomScaleNormal="90" workbookViewId="0">
      <selection activeCell="C31" sqref="C31"/>
    </sheetView>
  </sheetViews>
  <sheetFormatPr defaultRowHeight="15.6" x14ac:dyDescent="0.6"/>
  <cols>
    <col min="1" max="1" width="24" customWidth="1"/>
    <col min="2" max="2" width="54.59765625" bestFit="1" customWidth="1"/>
    <col min="3" max="3" width="15.75" bestFit="1" customWidth="1"/>
    <col min="4" max="4" width="7.75" customWidth="1"/>
    <col min="5" max="5" width="8.25" customWidth="1"/>
    <col min="6" max="6" width="8" customWidth="1"/>
    <col min="7" max="7" width="7.75" customWidth="1"/>
    <col min="8" max="8" width="8" customWidth="1"/>
    <col min="9" max="9" width="7.5" customWidth="1"/>
    <col min="10" max="10" width="8.09765625" customWidth="1"/>
  </cols>
  <sheetData>
    <row r="1" spans="1:21" x14ac:dyDescent="0.6">
      <c r="A1" s="2" t="s">
        <v>12</v>
      </c>
      <c r="H1" s="2" t="s">
        <v>164</v>
      </c>
    </row>
    <row r="2" spans="1:21" s="2" customFormat="1" x14ac:dyDescent="0.6">
      <c r="A2" s="6"/>
      <c r="B2" s="8"/>
      <c r="C2" s="8"/>
      <c r="D2" s="90"/>
      <c r="E2" s="90"/>
      <c r="F2" s="90"/>
      <c r="G2" s="90"/>
      <c r="H2" s="90"/>
      <c r="I2" s="90"/>
      <c r="J2" s="90"/>
      <c r="K2" s="90"/>
      <c r="L2" s="90"/>
      <c r="M2" s="91"/>
      <c r="O2" s="51"/>
      <c r="P2" s="3" t="s">
        <v>13</v>
      </c>
      <c r="Q2" s="3"/>
    </row>
    <row r="3" spans="1:21" s="3" customFormat="1" x14ac:dyDescent="0.6">
      <c r="A3" s="7" t="s">
        <v>14</v>
      </c>
      <c r="B3" s="7" t="s">
        <v>15</v>
      </c>
      <c r="C3" s="7" t="s">
        <v>16</v>
      </c>
      <c r="D3" s="5">
        <v>44440</v>
      </c>
      <c r="E3" s="52">
        <v>44531</v>
      </c>
      <c r="F3" s="52">
        <v>44621</v>
      </c>
      <c r="G3" s="52">
        <v>44713</v>
      </c>
      <c r="H3" s="52">
        <v>44805</v>
      </c>
      <c r="I3" s="52">
        <v>44896</v>
      </c>
      <c r="J3" s="58">
        <v>44986</v>
      </c>
      <c r="K3" s="52">
        <v>45078</v>
      </c>
      <c r="L3" s="52">
        <v>45170</v>
      </c>
      <c r="O3" s="79"/>
      <c r="P3" s="80" t="s">
        <v>17</v>
      </c>
      <c r="Q3"/>
    </row>
    <row r="4" spans="1:21" x14ac:dyDescent="0.6">
      <c r="A4" s="10" t="s">
        <v>18</v>
      </c>
      <c r="B4" s="81" t="s">
        <v>19</v>
      </c>
      <c r="C4" s="10" t="s">
        <v>20</v>
      </c>
      <c r="D4" s="28" t="s">
        <v>21</v>
      </c>
      <c r="E4" s="28" t="s">
        <v>22</v>
      </c>
      <c r="F4" s="26" t="s">
        <v>23</v>
      </c>
      <c r="G4" s="30"/>
      <c r="H4" s="40"/>
      <c r="I4" s="59"/>
      <c r="J4" s="30"/>
      <c r="K4" s="30"/>
      <c r="L4" s="30"/>
      <c r="M4" s="30"/>
      <c r="N4" s="30"/>
      <c r="O4" s="30"/>
      <c r="P4" s="30"/>
    </row>
    <row r="5" spans="1:21" x14ac:dyDescent="0.6">
      <c r="A5" s="10"/>
      <c r="B5" s="10" t="s">
        <v>24</v>
      </c>
      <c r="C5" s="10" t="s">
        <v>25</v>
      </c>
      <c r="D5" s="29" t="s">
        <v>26</v>
      </c>
      <c r="E5" s="28" t="s">
        <v>22</v>
      </c>
      <c r="F5" s="28" t="s">
        <v>27</v>
      </c>
      <c r="G5" s="26" t="s">
        <v>28</v>
      </c>
      <c r="H5" s="30"/>
      <c r="I5" s="60"/>
      <c r="K5" s="45"/>
      <c r="L5" s="48"/>
      <c r="M5" s="45"/>
      <c r="O5" s="45"/>
      <c r="P5" s="30"/>
    </row>
    <row r="6" spans="1:21" x14ac:dyDescent="0.6">
      <c r="A6" s="10"/>
      <c r="B6" s="85" t="s">
        <v>29</v>
      </c>
      <c r="C6" s="10" t="s">
        <v>30</v>
      </c>
      <c r="E6" s="74" t="s">
        <v>31</v>
      </c>
      <c r="F6" s="74" t="s">
        <v>26</v>
      </c>
      <c r="G6" s="75" t="s">
        <v>22</v>
      </c>
      <c r="H6" s="75" t="s">
        <v>22</v>
      </c>
      <c r="I6" s="76" t="s">
        <v>21</v>
      </c>
      <c r="J6" s="77" t="s">
        <v>22</v>
      </c>
      <c r="K6" s="78" t="s">
        <v>28</v>
      </c>
      <c r="L6" s="48" t="s">
        <v>32</v>
      </c>
      <c r="M6" s="45"/>
      <c r="O6" s="45"/>
      <c r="P6" s="30"/>
    </row>
    <row r="7" spans="1:21" x14ac:dyDescent="0.6">
      <c r="A7" s="10" t="s">
        <v>33</v>
      </c>
      <c r="B7" s="47" t="s">
        <v>34</v>
      </c>
      <c r="C7" s="10" t="s">
        <v>35</v>
      </c>
      <c r="D7" s="12" t="s">
        <v>22</v>
      </c>
      <c r="E7" s="39" t="s">
        <v>36</v>
      </c>
      <c r="F7" s="28" t="s">
        <v>27</v>
      </c>
      <c r="G7" s="39" t="s">
        <v>36</v>
      </c>
      <c r="H7" s="26" t="s">
        <v>28</v>
      </c>
      <c r="I7" s="60"/>
      <c r="J7" s="44"/>
      <c r="K7" s="30"/>
      <c r="L7" s="80" t="s">
        <v>37</v>
      </c>
      <c r="U7" s="2" t="s">
        <v>38</v>
      </c>
    </row>
    <row r="8" spans="1:21" x14ac:dyDescent="0.6">
      <c r="A8" s="10" t="s">
        <v>39</v>
      </c>
      <c r="B8" s="10" t="s">
        <v>40</v>
      </c>
      <c r="C8" s="10" t="s">
        <v>35</v>
      </c>
      <c r="D8" s="29" t="s">
        <v>41</v>
      </c>
      <c r="E8" s="39" t="s">
        <v>22</v>
      </c>
      <c r="F8" s="26" t="s">
        <v>23</v>
      </c>
      <c r="G8" s="30"/>
      <c r="H8" s="30"/>
      <c r="I8" s="60"/>
      <c r="K8" s="84"/>
      <c r="L8" s="80"/>
      <c r="N8" s="30"/>
      <c r="O8" s="30"/>
      <c r="P8" s="30"/>
    </row>
    <row r="9" spans="1:21" x14ac:dyDescent="0.6">
      <c r="A9" s="10" t="s">
        <v>42</v>
      </c>
      <c r="B9" s="10" t="s">
        <v>43</v>
      </c>
      <c r="C9" s="10" t="s">
        <v>20</v>
      </c>
      <c r="D9" s="28" t="s">
        <v>26</v>
      </c>
      <c r="E9" s="28" t="s">
        <v>22</v>
      </c>
      <c r="F9" s="29" t="s">
        <v>22</v>
      </c>
      <c r="G9" s="29" t="s">
        <v>41</v>
      </c>
      <c r="H9" s="28" t="s">
        <v>22</v>
      </c>
      <c r="I9" s="61" t="s">
        <v>23</v>
      </c>
      <c r="K9" s="30"/>
      <c r="L9" s="72"/>
      <c r="M9" s="30"/>
      <c r="N9" s="30"/>
      <c r="O9" s="30"/>
      <c r="P9" s="30"/>
    </row>
    <row r="10" spans="1:21" x14ac:dyDescent="0.6">
      <c r="A10" s="10" t="s">
        <v>44</v>
      </c>
      <c r="B10" s="10" t="s">
        <v>45</v>
      </c>
      <c r="C10" s="10" t="s">
        <v>46</v>
      </c>
      <c r="D10" s="49" t="s">
        <v>22</v>
      </c>
      <c r="E10" s="28" t="s">
        <v>41</v>
      </c>
      <c r="F10" s="28" t="s">
        <v>22</v>
      </c>
      <c r="G10" s="26" t="s">
        <v>23</v>
      </c>
      <c r="H10" s="30"/>
      <c r="I10" s="59"/>
      <c r="J10" s="30"/>
      <c r="K10" s="30"/>
      <c r="L10" s="73"/>
      <c r="N10" s="30"/>
      <c r="O10" s="30"/>
      <c r="P10" s="30"/>
      <c r="U10" s="2"/>
    </row>
    <row r="11" spans="1:21" x14ac:dyDescent="0.6">
      <c r="A11" t="s">
        <v>47</v>
      </c>
      <c r="B11" s="25" t="s">
        <v>48</v>
      </c>
      <c r="C11" t="s">
        <v>49</v>
      </c>
      <c r="D11" s="26" t="s">
        <v>23</v>
      </c>
      <c r="E11" s="30"/>
      <c r="F11" s="30"/>
      <c r="G11" s="30"/>
      <c r="H11" s="40"/>
      <c r="I11" s="60"/>
      <c r="J11" s="30"/>
      <c r="K11" s="30"/>
      <c r="L11" s="30"/>
      <c r="M11" s="30"/>
      <c r="N11" s="30"/>
      <c r="O11" s="30"/>
      <c r="P11" s="30"/>
    </row>
    <row r="12" spans="1:21" x14ac:dyDescent="0.6">
      <c r="A12" t="s">
        <v>50</v>
      </c>
      <c r="B12" s="25" t="s">
        <v>51</v>
      </c>
      <c r="C12" t="s">
        <v>46</v>
      </c>
      <c r="D12" s="49" t="s">
        <v>22</v>
      </c>
      <c r="E12" s="28" t="s">
        <v>36</v>
      </c>
      <c r="F12" s="28" t="s">
        <v>22</v>
      </c>
      <c r="G12" s="29" t="s">
        <v>21</v>
      </c>
      <c r="H12" s="28" t="s">
        <v>22</v>
      </c>
      <c r="I12" s="61" t="s">
        <v>23</v>
      </c>
      <c r="K12" s="30"/>
      <c r="L12" s="80" t="s">
        <v>52</v>
      </c>
      <c r="M12" s="30"/>
      <c r="N12" s="30"/>
    </row>
    <row r="13" spans="1:21" x14ac:dyDescent="0.6">
      <c r="A13" t="s">
        <v>53</v>
      </c>
      <c r="B13" s="82" t="s">
        <v>54</v>
      </c>
      <c r="C13" s="50" t="s">
        <v>55</v>
      </c>
      <c r="D13" s="28" t="s">
        <v>26</v>
      </c>
      <c r="E13" s="29" t="s">
        <v>22</v>
      </c>
      <c r="F13" s="29" t="s">
        <v>22</v>
      </c>
      <c r="G13" s="29" t="s">
        <v>41</v>
      </c>
      <c r="H13" s="28" t="s">
        <v>22</v>
      </c>
      <c r="I13" s="61" t="s">
        <v>23</v>
      </c>
      <c r="J13" s="30"/>
      <c r="K13" s="40"/>
      <c r="L13" s="46"/>
      <c r="M13" s="30"/>
      <c r="N13" s="30"/>
      <c r="O13" s="30"/>
      <c r="P13" s="30"/>
    </row>
    <row r="14" spans="1:21" x14ac:dyDescent="0.6">
      <c r="B14" s="82" t="s">
        <v>56</v>
      </c>
      <c r="C14" s="50" t="s">
        <v>55</v>
      </c>
      <c r="D14" s="30" t="s">
        <v>57</v>
      </c>
      <c r="E14" s="28" t="s">
        <v>26</v>
      </c>
      <c r="F14" s="29" t="s">
        <v>22</v>
      </c>
      <c r="G14" s="29" t="s">
        <v>22</v>
      </c>
      <c r="H14" s="29" t="s">
        <v>21</v>
      </c>
      <c r="I14" s="62" t="s">
        <v>22</v>
      </c>
      <c r="J14" s="26" t="s">
        <v>23</v>
      </c>
      <c r="K14" s="30"/>
      <c r="L14" s="73"/>
      <c r="M14" s="30"/>
      <c r="N14" s="30"/>
      <c r="O14" s="30"/>
      <c r="P14" s="30"/>
    </row>
    <row r="15" spans="1:21" x14ac:dyDescent="0.6">
      <c r="B15" t="s">
        <v>58</v>
      </c>
      <c r="C15" s="50" t="s">
        <v>49</v>
      </c>
      <c r="D15" s="30" t="s">
        <v>57</v>
      </c>
      <c r="E15" s="28" t="s">
        <v>26</v>
      </c>
      <c r="F15" s="28" t="s">
        <v>22</v>
      </c>
      <c r="G15" s="28" t="s">
        <v>41</v>
      </c>
      <c r="H15" s="28" t="s">
        <v>22</v>
      </c>
      <c r="I15" s="61" t="s">
        <v>23</v>
      </c>
      <c r="J15" s="30"/>
      <c r="K15" s="30"/>
      <c r="L15" s="30"/>
      <c r="M15" s="30"/>
      <c r="N15" s="30"/>
      <c r="O15" s="30"/>
      <c r="P15" s="30"/>
    </row>
    <row r="16" spans="1:21" x14ac:dyDescent="0.6">
      <c r="A16" t="s">
        <v>59</v>
      </c>
      <c r="B16" t="s">
        <v>60</v>
      </c>
      <c r="C16" s="50" t="s">
        <v>35</v>
      </c>
      <c r="D16" s="28" t="s">
        <v>21</v>
      </c>
      <c r="E16" s="26" t="s">
        <v>28</v>
      </c>
      <c r="F16" s="26" t="s">
        <v>28</v>
      </c>
      <c r="G16" s="30"/>
      <c r="H16" s="30"/>
      <c r="I16" s="63"/>
      <c r="K16" s="30"/>
      <c r="L16" s="80"/>
      <c r="N16" s="30"/>
      <c r="O16" s="30"/>
      <c r="P16" s="30"/>
    </row>
    <row r="17" spans="1:225" x14ac:dyDescent="0.6">
      <c r="A17" t="s">
        <v>61</v>
      </c>
      <c r="B17" t="s">
        <v>62</v>
      </c>
      <c r="C17" s="50" t="s">
        <v>35</v>
      </c>
      <c r="E17" s="28" t="s">
        <v>36</v>
      </c>
      <c r="F17" s="28" t="s">
        <v>36</v>
      </c>
      <c r="G17" s="30"/>
      <c r="H17" s="30"/>
      <c r="I17" s="63"/>
      <c r="J17" s="30"/>
      <c r="K17" s="30"/>
      <c r="L17" s="80"/>
      <c r="N17" s="30"/>
      <c r="O17" s="30"/>
      <c r="P17" s="30"/>
    </row>
    <row r="18" spans="1:225" x14ac:dyDescent="0.6">
      <c r="B18" t="s">
        <v>63</v>
      </c>
      <c r="C18" t="s">
        <v>35</v>
      </c>
      <c r="D18" s="30"/>
      <c r="E18" s="33"/>
      <c r="F18" s="30" t="s">
        <v>64</v>
      </c>
      <c r="G18" s="28" t="s">
        <v>65</v>
      </c>
      <c r="H18" s="30" t="s">
        <v>57</v>
      </c>
      <c r="I18" s="62" t="s">
        <v>26</v>
      </c>
      <c r="J18" s="29" t="s">
        <v>22</v>
      </c>
      <c r="K18" s="29" t="s">
        <v>21</v>
      </c>
      <c r="L18" s="28" t="s">
        <v>22</v>
      </c>
      <c r="M18" s="26" t="s">
        <v>23</v>
      </c>
      <c r="N18" s="30"/>
      <c r="O18" s="30"/>
      <c r="P18" s="30"/>
    </row>
    <row r="19" spans="1:225" x14ac:dyDescent="0.6">
      <c r="B19" t="s">
        <v>165</v>
      </c>
      <c r="C19" t="s">
        <v>66</v>
      </c>
      <c r="D19" s="39" t="s">
        <v>67</v>
      </c>
      <c r="E19" s="39" t="s">
        <v>26</v>
      </c>
      <c r="F19" s="30" t="s">
        <v>68</v>
      </c>
      <c r="G19" s="41" t="s">
        <v>69</v>
      </c>
      <c r="H19" s="42" t="s">
        <v>21</v>
      </c>
      <c r="I19" s="64" t="s">
        <v>22</v>
      </c>
      <c r="J19" s="26" t="s">
        <v>70</v>
      </c>
      <c r="L19" s="30"/>
      <c r="M19" s="33"/>
      <c r="N19" s="30"/>
      <c r="O19" s="30"/>
      <c r="P19" s="30"/>
    </row>
    <row r="20" spans="1:225" ht="15.6" customHeight="1" x14ac:dyDescent="0.6">
      <c r="B20" s="88" t="s">
        <v>166</v>
      </c>
      <c r="C20" t="s">
        <v>66</v>
      </c>
      <c r="D20" s="89"/>
      <c r="E20" s="89"/>
      <c r="F20" s="28" t="s">
        <v>67</v>
      </c>
      <c r="G20" s="28" t="s">
        <v>26</v>
      </c>
      <c r="H20" s="29" t="s">
        <v>22</v>
      </c>
      <c r="I20" s="65" t="s">
        <v>22</v>
      </c>
      <c r="J20" s="29" t="s">
        <v>41</v>
      </c>
      <c r="K20" s="28" t="s">
        <v>22</v>
      </c>
      <c r="L20" s="26" t="s">
        <v>23</v>
      </c>
      <c r="M20" s="30"/>
      <c r="O20" s="33" t="s">
        <v>71</v>
      </c>
      <c r="Q20" s="33"/>
    </row>
    <row r="21" spans="1:225" x14ac:dyDescent="0.6">
      <c r="B21" s="88" t="s">
        <v>167</v>
      </c>
      <c r="C21" s="10" t="s">
        <v>30</v>
      </c>
      <c r="D21" s="89"/>
      <c r="E21" s="89"/>
      <c r="F21" s="33"/>
      <c r="G21" s="28" t="s">
        <v>67</v>
      </c>
      <c r="H21" s="30" t="s">
        <v>57</v>
      </c>
      <c r="I21" s="28" t="s">
        <v>26</v>
      </c>
      <c r="J21" s="62" t="s">
        <v>22</v>
      </c>
      <c r="K21" s="28" t="s">
        <v>22</v>
      </c>
      <c r="L21" s="28" t="s">
        <v>41</v>
      </c>
      <c r="M21" s="28" t="s">
        <v>22</v>
      </c>
      <c r="N21" s="26" t="s">
        <v>23</v>
      </c>
      <c r="O21" s="30"/>
      <c r="Q21" s="33" t="s">
        <v>72</v>
      </c>
    </row>
    <row r="22" spans="1:225" x14ac:dyDescent="0.6">
      <c r="B22" s="88" t="s">
        <v>168</v>
      </c>
      <c r="C22" s="10" t="s">
        <v>30</v>
      </c>
      <c r="D22" s="89"/>
      <c r="E22" s="89"/>
      <c r="F22" s="30"/>
      <c r="G22" s="30"/>
      <c r="H22" s="28" t="s">
        <v>65</v>
      </c>
      <c r="I22" s="59" t="s">
        <v>57</v>
      </c>
      <c r="J22" s="28" t="s">
        <v>26</v>
      </c>
      <c r="K22" s="28" t="s">
        <v>22</v>
      </c>
      <c r="L22" s="28" t="s">
        <v>22</v>
      </c>
      <c r="M22" s="28" t="s">
        <v>41</v>
      </c>
      <c r="N22" s="28" t="s">
        <v>22</v>
      </c>
      <c r="O22" s="26" t="s">
        <v>23</v>
      </c>
      <c r="P22" s="30"/>
    </row>
    <row r="23" spans="1:225" x14ac:dyDescent="0.6">
      <c r="B23" t="s">
        <v>73</v>
      </c>
      <c r="C23" s="10" t="s">
        <v>30</v>
      </c>
      <c r="D23" s="30"/>
      <c r="E23" s="33"/>
      <c r="F23" s="30"/>
      <c r="G23" s="30"/>
      <c r="H23" s="30"/>
      <c r="I23" s="62" t="s">
        <v>65</v>
      </c>
      <c r="J23" s="30" t="s">
        <v>57</v>
      </c>
      <c r="K23" s="28" t="s">
        <v>26</v>
      </c>
      <c r="L23" s="29" t="s">
        <v>22</v>
      </c>
      <c r="M23" s="29" t="s">
        <v>22</v>
      </c>
      <c r="N23" s="29" t="s">
        <v>41</v>
      </c>
      <c r="O23" s="28" t="s">
        <v>22</v>
      </c>
      <c r="P23" s="26" t="s">
        <v>23</v>
      </c>
    </row>
    <row r="24" spans="1:225" s="13" customFormat="1" x14ac:dyDescent="0.6">
      <c r="A24" s="19" t="s">
        <v>74</v>
      </c>
      <c r="B24" s="19"/>
      <c r="C24" s="19"/>
      <c r="D24" s="20">
        <v>7</v>
      </c>
      <c r="E24" s="21">
        <v>8</v>
      </c>
      <c r="F24" s="21">
        <v>9</v>
      </c>
      <c r="G24" s="21">
        <v>9.5</v>
      </c>
      <c r="H24" s="20">
        <v>6.5</v>
      </c>
      <c r="I24" s="66">
        <v>6.5</v>
      </c>
      <c r="J24" s="27">
        <v>4.5</v>
      </c>
      <c r="K24" s="27">
        <v>3.5</v>
      </c>
      <c r="L24" s="27">
        <v>3.5</v>
      </c>
      <c r="M24" s="27">
        <v>3</v>
      </c>
      <c r="N24" s="27">
        <v>1.5</v>
      </c>
      <c r="O24" s="27">
        <v>1</v>
      </c>
      <c r="P24" s="27">
        <v>0.5</v>
      </c>
      <c r="Q24"/>
      <c r="R24"/>
      <c r="S24"/>
      <c r="T24"/>
      <c r="U24"/>
      <c r="V24"/>
      <c r="W24"/>
      <c r="X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row>
    <row r="25" spans="1:225" s="13" customFormat="1" x14ac:dyDescent="0.6">
      <c r="A25" s="83" t="s">
        <v>75</v>
      </c>
      <c r="B25" s="83"/>
      <c r="C25" s="83"/>
      <c r="D25" s="86">
        <v>11</v>
      </c>
      <c r="E25" s="87">
        <v>14</v>
      </c>
      <c r="F25" s="87">
        <v>14</v>
      </c>
      <c r="G25" s="87">
        <v>13</v>
      </c>
      <c r="H25" s="86">
        <v>10</v>
      </c>
      <c r="I25" s="86">
        <v>11</v>
      </c>
      <c r="J25" s="27"/>
      <c r="K25" s="27"/>
      <c r="L25" s="27"/>
      <c r="M25" s="27"/>
      <c r="N25" s="27"/>
      <c r="O25" s="27"/>
      <c r="P25" s="27"/>
      <c r="Q25"/>
      <c r="R25"/>
      <c r="S25"/>
      <c r="T25"/>
      <c r="U25"/>
      <c r="V25"/>
      <c r="W25"/>
      <c r="X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row>
    <row r="26" spans="1:225" s="13" customFormat="1" x14ac:dyDescent="0.6">
      <c r="A26" s="38" t="s">
        <v>76</v>
      </c>
      <c r="B26" s="38"/>
      <c r="C26" s="35"/>
      <c r="D26" s="5">
        <v>44440</v>
      </c>
      <c r="E26" s="52">
        <v>44531</v>
      </c>
      <c r="F26" s="52">
        <v>44621</v>
      </c>
      <c r="G26" s="52">
        <v>44713</v>
      </c>
      <c r="H26" s="52">
        <v>44805</v>
      </c>
      <c r="I26" s="52">
        <v>44896</v>
      </c>
      <c r="J26" s="36"/>
      <c r="K26" s="36"/>
      <c r="L26" s="37"/>
      <c r="M26" s="37"/>
      <c r="N26" s="37"/>
      <c r="O26" s="37"/>
      <c r="P26" s="37"/>
      <c r="Q26"/>
      <c r="R26"/>
      <c r="S26"/>
      <c r="T26"/>
      <c r="U26"/>
      <c r="V26"/>
      <c r="W26"/>
      <c r="X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row>
    <row r="27" spans="1:225" x14ac:dyDescent="0.6">
      <c r="A27" s="10"/>
      <c r="B27" s="10" t="s">
        <v>77</v>
      </c>
      <c r="C27" s="71" t="s">
        <v>78</v>
      </c>
      <c r="D27" s="4"/>
      <c r="E27" s="14">
        <v>0.5</v>
      </c>
      <c r="F27" s="4"/>
      <c r="G27" s="14">
        <v>0.5</v>
      </c>
      <c r="I27" s="34">
        <v>0.5</v>
      </c>
    </row>
    <row r="28" spans="1:225" x14ac:dyDescent="0.6">
      <c r="A28" s="10"/>
      <c r="B28" s="10" t="s">
        <v>79</v>
      </c>
      <c r="C28" s="10" t="s">
        <v>80</v>
      </c>
      <c r="D28" s="14">
        <v>0.5</v>
      </c>
      <c r="E28" s="4"/>
      <c r="F28" s="14">
        <v>0.5</v>
      </c>
      <c r="G28" s="4"/>
      <c r="H28" s="14">
        <v>0.5</v>
      </c>
      <c r="I28" s="53"/>
    </row>
    <row r="29" spans="1:225" x14ac:dyDescent="0.6">
      <c r="A29" s="10"/>
      <c r="B29" s="10" t="s">
        <v>81</v>
      </c>
      <c r="C29" s="10" t="s">
        <v>82</v>
      </c>
      <c r="D29" s="4" t="s">
        <v>83</v>
      </c>
      <c r="E29" s="14">
        <v>0.5</v>
      </c>
      <c r="F29" s="4" t="s">
        <v>83</v>
      </c>
      <c r="G29" s="14">
        <v>0.5</v>
      </c>
      <c r="H29" s="4" t="s">
        <v>83</v>
      </c>
      <c r="I29" s="54">
        <v>0.5</v>
      </c>
    </row>
    <row r="30" spans="1:225" x14ac:dyDescent="0.6">
      <c r="A30" s="10"/>
      <c r="B30" s="10" t="s">
        <v>84</v>
      </c>
      <c r="C30" s="10" t="s">
        <v>85</v>
      </c>
      <c r="D30" s="69" t="s">
        <v>83</v>
      </c>
      <c r="F30" s="14">
        <v>0.5</v>
      </c>
      <c r="G30" s="43"/>
      <c r="H30" s="14">
        <v>0.5</v>
      </c>
      <c r="I30" s="53"/>
      <c r="K30" s="2" t="s">
        <v>86</v>
      </c>
    </row>
    <row r="31" spans="1:225" x14ac:dyDescent="0.6">
      <c r="A31" s="10"/>
      <c r="B31" s="10" t="s">
        <v>87</v>
      </c>
      <c r="C31" s="10" t="s">
        <v>88</v>
      </c>
      <c r="D31" s="4" t="s">
        <v>89</v>
      </c>
      <c r="E31" s="4"/>
      <c r="G31" s="14">
        <v>0.5</v>
      </c>
      <c r="H31" s="4" t="s">
        <v>89</v>
      </c>
      <c r="I31" s="55"/>
    </row>
    <row r="32" spans="1:225" x14ac:dyDescent="0.6">
      <c r="A32" s="10"/>
      <c r="B32" s="10" t="s">
        <v>90</v>
      </c>
      <c r="C32" s="10" t="s">
        <v>91</v>
      </c>
      <c r="D32" s="14">
        <v>0.5</v>
      </c>
      <c r="E32" s="14" t="s">
        <v>92</v>
      </c>
      <c r="F32" s="14" t="s">
        <v>92</v>
      </c>
      <c r="G32" s="4"/>
      <c r="H32" s="4"/>
      <c r="I32" s="55"/>
      <c r="J32" t="s">
        <v>93</v>
      </c>
      <c r="K32" s="2" t="s">
        <v>94</v>
      </c>
    </row>
    <row r="33" spans="1:225" x14ac:dyDescent="0.6">
      <c r="A33" s="10"/>
      <c r="B33" s="10" t="s">
        <v>95</v>
      </c>
      <c r="C33" s="10" t="s">
        <v>85</v>
      </c>
      <c r="D33" s="4" t="s">
        <v>83</v>
      </c>
      <c r="E33" s="4" t="s">
        <v>83</v>
      </c>
      <c r="F33" s="4"/>
      <c r="G33" s="4"/>
      <c r="H33" s="4"/>
      <c r="I33" s="55"/>
    </row>
    <row r="34" spans="1:225" x14ac:dyDescent="0.6">
      <c r="A34" s="10"/>
      <c r="B34" s="10" t="s">
        <v>96</v>
      </c>
      <c r="C34" s="10" t="s">
        <v>97</v>
      </c>
      <c r="D34" s="4" t="s">
        <v>83</v>
      </c>
      <c r="E34" s="14" t="s">
        <v>98</v>
      </c>
      <c r="F34" s="4"/>
      <c r="G34" s="4"/>
      <c r="H34" s="4"/>
      <c r="I34" s="55"/>
    </row>
    <row r="35" spans="1:225" x14ac:dyDescent="0.6">
      <c r="A35" s="10"/>
      <c r="B35" s="10" t="s">
        <v>99</v>
      </c>
      <c r="C35" s="10" t="s">
        <v>100</v>
      </c>
      <c r="D35" s="4" t="s">
        <v>83</v>
      </c>
      <c r="E35" s="14" t="s">
        <v>98</v>
      </c>
      <c r="F35" s="14">
        <v>0.5</v>
      </c>
      <c r="G35" s="4"/>
      <c r="H35" s="4"/>
      <c r="I35" s="55"/>
    </row>
    <row r="36" spans="1:225" x14ac:dyDescent="0.6">
      <c r="A36" s="10"/>
      <c r="B36" s="10" t="s">
        <v>101</v>
      </c>
      <c r="C36" s="10" t="s">
        <v>169</v>
      </c>
      <c r="D36" s="14">
        <v>0.5</v>
      </c>
      <c r="E36" s="1"/>
      <c r="F36" s="4"/>
      <c r="G36" s="4"/>
      <c r="H36" s="4"/>
      <c r="I36" s="55"/>
    </row>
    <row r="37" spans="1:225" x14ac:dyDescent="0.6">
      <c r="B37" s="10" t="s">
        <v>102</v>
      </c>
      <c r="C37" s="10" t="s">
        <v>103</v>
      </c>
      <c r="D37" s="70" t="s">
        <v>83</v>
      </c>
      <c r="E37" s="14" t="s">
        <v>92</v>
      </c>
      <c r="F37" s="14" t="s">
        <v>92</v>
      </c>
      <c r="G37" s="4"/>
      <c r="H37" s="4"/>
      <c r="I37" s="55"/>
      <c r="K37" s="2" t="s">
        <v>94</v>
      </c>
    </row>
    <row r="38" spans="1:225" s="13" customFormat="1" x14ac:dyDescent="0.6">
      <c r="A38" s="17" t="s">
        <v>104</v>
      </c>
      <c r="B38" s="17"/>
      <c r="C38" s="17"/>
      <c r="D38" s="18">
        <v>1.5</v>
      </c>
      <c r="E38" s="18">
        <v>3</v>
      </c>
      <c r="F38" s="18">
        <v>2.5</v>
      </c>
      <c r="G38" s="18">
        <f>SUM(G27:G35)</f>
        <v>1.5</v>
      </c>
      <c r="H38" s="18">
        <f>SUM(H27:H35)</f>
        <v>1</v>
      </c>
      <c r="I38" s="56">
        <f>SUM(I27:I35)</f>
        <v>1</v>
      </c>
      <c r="J38"/>
      <c r="K38"/>
      <c r="L38"/>
      <c r="M38"/>
      <c r="N38"/>
      <c r="O38"/>
      <c r="P38"/>
      <c r="Q38"/>
      <c r="R38"/>
      <c r="S38"/>
      <c r="T38"/>
      <c r="U38"/>
      <c r="V38"/>
      <c r="W38"/>
      <c r="X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row>
    <row r="39" spans="1:225" s="13" customFormat="1" x14ac:dyDescent="0.6">
      <c r="A39" s="22" t="s">
        <v>105</v>
      </c>
      <c r="B39" s="22"/>
      <c r="C39" s="22"/>
      <c r="D39" s="23">
        <f t="shared" ref="D39:I39" si="0">+D24+D38</f>
        <v>8.5</v>
      </c>
      <c r="E39" s="23">
        <f t="shared" si="0"/>
        <v>11</v>
      </c>
      <c r="F39" s="23">
        <f t="shared" si="0"/>
        <v>11.5</v>
      </c>
      <c r="G39" s="23">
        <f t="shared" si="0"/>
        <v>11</v>
      </c>
      <c r="H39" s="23">
        <f t="shared" si="0"/>
        <v>7.5</v>
      </c>
      <c r="I39" s="57">
        <f t="shared" si="0"/>
        <v>7.5</v>
      </c>
      <c r="J39"/>
      <c r="K39"/>
      <c r="L39"/>
      <c r="M39"/>
      <c r="N39"/>
      <c r="O39"/>
      <c r="P39"/>
      <c r="Q39"/>
      <c r="R39"/>
      <c r="S39"/>
      <c r="T39"/>
      <c r="U39"/>
      <c r="V39"/>
      <c r="W39"/>
      <c r="X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row>
    <row r="40" spans="1:225" x14ac:dyDescent="0.6">
      <c r="I40" s="1"/>
      <c r="J40" s="1"/>
      <c r="K40" s="1"/>
      <c r="L40" s="1"/>
      <c r="M40" s="1"/>
    </row>
    <row r="41" spans="1:225" x14ac:dyDescent="0.6">
      <c r="E41" s="4"/>
    </row>
    <row r="42" spans="1:225" x14ac:dyDescent="0.6">
      <c r="A42" s="24" t="s">
        <v>106</v>
      </c>
      <c r="B42" s="25"/>
      <c r="C42" s="25"/>
      <c r="D42" s="25"/>
      <c r="E42" s="25"/>
      <c r="F42" s="25"/>
    </row>
    <row r="43" spans="1:225" s="2" customFormat="1" x14ac:dyDescent="0.6">
      <c r="A43" s="6"/>
      <c r="B43" s="8"/>
      <c r="C43" s="8"/>
    </row>
    <row r="44" spans="1:225" s="3" customFormat="1" x14ac:dyDescent="0.6">
      <c r="A44" s="7" t="s">
        <v>107</v>
      </c>
      <c r="B44" s="7" t="s">
        <v>15</v>
      </c>
      <c r="C44" s="3" t="s">
        <v>108</v>
      </c>
      <c r="I44" s="3" t="s">
        <v>93</v>
      </c>
    </row>
    <row r="45" spans="1:225" x14ac:dyDescent="0.6">
      <c r="A45" t="s">
        <v>109</v>
      </c>
      <c r="B45" t="s">
        <v>110</v>
      </c>
      <c r="C45" s="67" t="s">
        <v>111</v>
      </c>
      <c r="D45" s="2" t="s">
        <v>112</v>
      </c>
    </row>
    <row r="46" spans="1:225" x14ac:dyDescent="0.6">
      <c r="A46" t="s">
        <v>113</v>
      </c>
      <c r="B46" t="s">
        <v>114</v>
      </c>
      <c r="C46" s="67" t="s">
        <v>111</v>
      </c>
      <c r="D46" s="2" t="s">
        <v>115</v>
      </c>
    </row>
    <row r="47" spans="1:225" x14ac:dyDescent="0.6">
      <c r="A47" t="s">
        <v>116</v>
      </c>
      <c r="B47" t="s">
        <v>117</v>
      </c>
      <c r="C47" s="67" t="s">
        <v>111</v>
      </c>
      <c r="D47" s="2"/>
    </row>
    <row r="48" spans="1:225" x14ac:dyDescent="0.6">
      <c r="A48" t="s">
        <v>118</v>
      </c>
      <c r="B48" t="s">
        <v>119</v>
      </c>
      <c r="C48" s="67" t="s">
        <v>111</v>
      </c>
      <c r="D48" s="2" t="s">
        <v>120</v>
      </c>
    </row>
    <row r="49" spans="1:3" x14ac:dyDescent="0.6">
      <c r="A49" t="s">
        <v>109</v>
      </c>
      <c r="B49" t="s">
        <v>121</v>
      </c>
      <c r="C49" s="32">
        <v>45261</v>
      </c>
    </row>
    <row r="50" spans="1:3" x14ac:dyDescent="0.6">
      <c r="A50" t="s">
        <v>109</v>
      </c>
      <c r="B50" t="s">
        <v>122</v>
      </c>
      <c r="C50" s="32">
        <v>45261</v>
      </c>
    </row>
    <row r="51" spans="1:3" x14ac:dyDescent="0.6">
      <c r="A51" t="s">
        <v>109</v>
      </c>
      <c r="B51" t="s">
        <v>123</v>
      </c>
      <c r="C51" s="32">
        <v>45352</v>
      </c>
    </row>
    <row r="52" spans="1:3" x14ac:dyDescent="0.6">
      <c r="A52" t="s">
        <v>109</v>
      </c>
      <c r="B52" t="s">
        <v>124</v>
      </c>
      <c r="C52" s="32">
        <v>45078</v>
      </c>
    </row>
    <row r="53" spans="1:3" x14ac:dyDescent="0.6">
      <c r="A53" s="92" t="s">
        <v>125</v>
      </c>
      <c r="B53" s="92"/>
      <c r="C53" s="92"/>
    </row>
    <row r="54" spans="1:3" x14ac:dyDescent="0.6">
      <c r="A54" s="9" t="s">
        <v>126</v>
      </c>
      <c r="B54" t="s">
        <v>127</v>
      </c>
      <c r="C54" s="68" t="s">
        <v>111</v>
      </c>
    </row>
  </sheetData>
  <mergeCells count="2">
    <mergeCell ref="D2:M2"/>
    <mergeCell ref="A53:C53"/>
  </mergeCells>
  <conditionalFormatting sqref="D39:I39">
    <cfRule type="cellIs" dxfId="0" priority="1" operator="greaterThan">
      <formula>8</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128</v>
      </c>
    </row>
    <row r="3" spans="3:8" x14ac:dyDescent="0.6">
      <c r="D3" t="s">
        <v>129</v>
      </c>
    </row>
    <row r="5" spans="3:8" x14ac:dyDescent="0.6">
      <c r="C5" t="s">
        <v>130</v>
      </c>
      <c r="D5" t="s">
        <v>131</v>
      </c>
      <c r="E5" t="s">
        <v>132</v>
      </c>
      <c r="F5" t="s">
        <v>133</v>
      </c>
      <c r="G5" t="s">
        <v>134</v>
      </c>
      <c r="H5" t="s">
        <v>135</v>
      </c>
    </row>
    <row r="6" spans="3:8" ht="85.9" customHeight="1" x14ac:dyDescent="0.6">
      <c r="C6" s="28" t="s">
        <v>65</v>
      </c>
      <c r="D6" s="30">
        <v>1</v>
      </c>
      <c r="E6" s="30" t="s">
        <v>136</v>
      </c>
      <c r="F6" s="31" t="s">
        <v>137</v>
      </c>
      <c r="G6" s="31" t="s">
        <v>138</v>
      </c>
      <c r="H6" s="31" t="s">
        <v>139</v>
      </c>
    </row>
    <row r="7" spans="3:8" ht="81" customHeight="1" x14ac:dyDescent="0.6">
      <c r="C7" s="30" t="s">
        <v>140</v>
      </c>
      <c r="D7" s="30">
        <v>4</v>
      </c>
      <c r="E7" s="30" t="s">
        <v>141</v>
      </c>
      <c r="F7" s="31" t="s">
        <v>142</v>
      </c>
      <c r="G7" s="31" t="s">
        <v>143</v>
      </c>
      <c r="H7" s="31" t="s">
        <v>144</v>
      </c>
    </row>
    <row r="8" spans="3:8" ht="31.2" x14ac:dyDescent="0.6">
      <c r="C8" s="28" t="s">
        <v>26</v>
      </c>
      <c r="D8" s="30">
        <v>6</v>
      </c>
      <c r="E8" s="30" t="s">
        <v>145</v>
      </c>
      <c r="F8" s="31" t="s">
        <v>146</v>
      </c>
      <c r="G8" s="31" t="s">
        <v>147</v>
      </c>
      <c r="H8" s="31" t="s">
        <v>148</v>
      </c>
    </row>
    <row r="9" spans="3:8" ht="31.2" x14ac:dyDescent="0.6">
      <c r="C9" s="29" t="s">
        <v>22</v>
      </c>
      <c r="D9" s="30">
        <v>9</v>
      </c>
      <c r="E9" s="30" t="s">
        <v>149</v>
      </c>
      <c r="F9" s="31" t="s">
        <v>150</v>
      </c>
      <c r="G9" s="31" t="s">
        <v>151</v>
      </c>
      <c r="H9" s="31"/>
    </row>
    <row r="10" spans="3:8" ht="109.2" x14ac:dyDescent="0.6">
      <c r="C10" s="29" t="s">
        <v>22</v>
      </c>
      <c r="D10" s="30">
        <v>12</v>
      </c>
      <c r="E10" s="30" t="s">
        <v>136</v>
      </c>
      <c r="F10" s="31" t="s">
        <v>152</v>
      </c>
      <c r="G10" s="31" t="s">
        <v>153</v>
      </c>
      <c r="H10" s="31" t="s">
        <v>154</v>
      </c>
    </row>
    <row r="11" spans="3:8" ht="46.8" x14ac:dyDescent="0.6">
      <c r="C11" s="29" t="s">
        <v>41</v>
      </c>
      <c r="D11" s="30">
        <v>15</v>
      </c>
      <c r="E11" s="30" t="s">
        <v>155</v>
      </c>
      <c r="F11" s="31" t="s">
        <v>156</v>
      </c>
      <c r="G11" s="31" t="s">
        <v>157</v>
      </c>
      <c r="H11" s="31"/>
    </row>
    <row r="12" spans="3:8" ht="31.2" x14ac:dyDescent="0.6">
      <c r="C12" s="28" t="s">
        <v>158</v>
      </c>
      <c r="D12" s="30">
        <v>18</v>
      </c>
      <c r="E12" s="30" t="s">
        <v>145</v>
      </c>
      <c r="F12" s="31" t="s">
        <v>159</v>
      </c>
      <c r="G12" s="31"/>
      <c r="H12" s="31"/>
    </row>
    <row r="13" spans="3:8" ht="31.2" x14ac:dyDescent="0.6">
      <c r="C13" s="26" t="s">
        <v>23</v>
      </c>
      <c r="D13" s="30">
        <v>21</v>
      </c>
      <c r="E13" s="30" t="s">
        <v>149</v>
      </c>
      <c r="F13" s="31" t="s">
        <v>160</v>
      </c>
      <c r="G13" s="31" t="s">
        <v>161</v>
      </c>
      <c r="H13" s="31"/>
    </row>
    <row r="14" spans="3:8" ht="31.2" x14ac:dyDescent="0.6">
      <c r="D14" s="30">
        <v>24</v>
      </c>
      <c r="E14" s="30" t="s">
        <v>136</v>
      </c>
      <c r="F14" s="31" t="s">
        <v>162</v>
      </c>
      <c r="G14" s="31" t="s">
        <v>163</v>
      </c>
      <c r="H14"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2021-08-26T16:30:55Z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