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ikeS\My SecuriSync\Tier 1\Office Share\BB SG AP Meeting Oct 2026\RECENT DOCS\"/>
    </mc:Choice>
  </mc:AlternateContent>
  <xr:revisionPtr revIDLastSave="0" documentId="8_{272B9DC7-A765-4170-A70E-47B59A3C535C}" xr6:coauthVersionLast="47" xr6:coauthVersionMax="47" xr10:uidLastSave="{00000000-0000-0000-0000-000000000000}"/>
  <bookViews>
    <workbookView xWindow="-28920" yWindow="1140" windowWidth="29040" windowHeight="15720" xr2:uid="{51C95373-88C5-45C4-B795-4B4E32A90552}"/>
  </bookViews>
  <sheets>
    <sheet name="Red Grouper" sheetId="1" r:id="rId1"/>
  </sheets>
  <externalReferences>
    <externalReference r:id="rId2"/>
    <externalReference r:id="rId3"/>
  </externalReference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6">#REF!</definedName>
    <definedName name="Data7">#REF!</definedName>
    <definedName name="Data8">#REF!</definedName>
    <definedName name="Data9">#REF!</definedName>
    <definedName name="dmr">[1]Sheet1!$N$24</definedName>
    <definedName name="Pdata1">#REF!</definedName>
    <definedName name="Pdata10">#REF!</definedName>
    <definedName name="Pdata11">#REF!</definedName>
    <definedName name="Pdata12">#REF!</definedName>
    <definedName name="Pdata13">#REF!</definedName>
    <definedName name="Pdata14">#REF!</definedName>
    <definedName name="Pdata15">#REF!</definedName>
    <definedName name="Pdata16">#REF!</definedName>
    <definedName name="Pdata17">#REF!</definedName>
    <definedName name="Pdata18">#REF!</definedName>
    <definedName name="Pdata19">#REF!</definedName>
    <definedName name="Pdata2">#REF!</definedName>
    <definedName name="Pdata20">#REF!</definedName>
    <definedName name="Pdata21">#REF!</definedName>
    <definedName name="Pdata22">#REF!</definedName>
    <definedName name="Pdata23">#REF!</definedName>
    <definedName name="Pdata24">#REF!</definedName>
    <definedName name="Pdata25">#REF!</definedName>
    <definedName name="Pdata26">#REF!</definedName>
    <definedName name="Pdata27">#REF!</definedName>
    <definedName name="Pdata28">#REF!</definedName>
    <definedName name="Pdata29">#REF!</definedName>
    <definedName name="Pdata3">#REF!</definedName>
    <definedName name="Pdata30">#REF!</definedName>
    <definedName name="Pdata31">#REF!</definedName>
    <definedName name="Pdata32">#REF!</definedName>
    <definedName name="Pdata33">#REF!</definedName>
    <definedName name="Pdata34">#REF!</definedName>
    <definedName name="Pdata35">#REF!</definedName>
    <definedName name="Pdata36">#REF!</definedName>
    <definedName name="Pdata37">#REF!</definedName>
    <definedName name="Pdata38">#REF!</definedName>
    <definedName name="Pdata39">#REF!</definedName>
    <definedName name="Pdata4">#REF!</definedName>
    <definedName name="Pdata40">#REF!</definedName>
    <definedName name="Pdata41">#REF!</definedName>
    <definedName name="Pdata42">#REF!</definedName>
    <definedName name="Pdata43">#REF!</definedName>
    <definedName name="Pdata44">#REF!</definedName>
    <definedName name="Pdata45">#REF!</definedName>
    <definedName name="Pdata46">#REF!</definedName>
    <definedName name="Pdata47">#REF!</definedName>
    <definedName name="Pdata48">#REF!</definedName>
    <definedName name="Pdata49">#REF!</definedName>
    <definedName name="Pdata5">#REF!</definedName>
    <definedName name="Pdata50">#REF!</definedName>
    <definedName name="Pdata6">#REF!</definedName>
    <definedName name="Pdata7">#REF!</definedName>
    <definedName name="Pdata8">#REF!</definedName>
    <definedName name="Pdata9">#REF!</definedName>
    <definedName name="Productivity1">#REF!</definedName>
    <definedName name="Productivity10">#REF!</definedName>
    <definedName name="Productivity11">#REF!</definedName>
    <definedName name="Productivity12">#REF!</definedName>
    <definedName name="Productivity13">#REF!</definedName>
    <definedName name="Productivity14">#REF!</definedName>
    <definedName name="Productivity15">#REF!</definedName>
    <definedName name="Productivity16">#REF!</definedName>
    <definedName name="Productivity17">#REF!</definedName>
    <definedName name="Productivity18">#REF!</definedName>
    <definedName name="Productivity19">#REF!</definedName>
    <definedName name="Productivity2">#REF!</definedName>
    <definedName name="Productivity20">#REF!</definedName>
    <definedName name="Productivity21">#REF!</definedName>
    <definedName name="Productivity22">#REF!</definedName>
    <definedName name="Productivity23">#REF!</definedName>
    <definedName name="Productivity24">#REF!</definedName>
    <definedName name="productivity25">#REF!</definedName>
    <definedName name="productivity26">#REF!</definedName>
    <definedName name="Productivity27">#REF!</definedName>
    <definedName name="Productivity28">#REF!</definedName>
    <definedName name="Productivity29">#REF!</definedName>
    <definedName name="Productivity3">#REF!</definedName>
    <definedName name="Productivity30">#REF!</definedName>
    <definedName name="Productivity31">#REF!</definedName>
    <definedName name="Productivity32">#REF!</definedName>
    <definedName name="Productivity33">#REF!</definedName>
    <definedName name="Productivity34">#REF!</definedName>
    <definedName name="Productivity35">#REF!</definedName>
    <definedName name="Productivity36">#REF!</definedName>
    <definedName name="Productivity37">#REF!</definedName>
    <definedName name="Productivity38">#REF!</definedName>
    <definedName name="Productivity39">#REF!</definedName>
    <definedName name="Productivity4">#REF!</definedName>
    <definedName name="Productivity40">#REF!</definedName>
    <definedName name="Productivity41">#REF!</definedName>
    <definedName name="Productivity42">#REF!</definedName>
    <definedName name="Productivity43">#REF!</definedName>
    <definedName name="Productivity44">#REF!</definedName>
    <definedName name="Productivity45">#REF!</definedName>
    <definedName name="Productivity46">#REF!</definedName>
    <definedName name="Productivity47">#REF!</definedName>
    <definedName name="Productivity48">#REF!</definedName>
    <definedName name="productivity49">#REF!</definedName>
    <definedName name="Productivity5">#REF!</definedName>
    <definedName name="Productivity50">#REF!</definedName>
    <definedName name="Productivity6">#REF!</definedName>
    <definedName name="Productivity7">#REF!</definedName>
    <definedName name="Productivity8">#REF!</definedName>
    <definedName name="Productivity9">#REF!</definedName>
    <definedName name="Productivty47">#REF!</definedName>
    <definedName name="Sdata1">#REF!</definedName>
    <definedName name="Sdata10">#REF!</definedName>
    <definedName name="Sdata11">#REF!</definedName>
    <definedName name="Sdata12">#REF!</definedName>
    <definedName name="Sdata13">#REF!</definedName>
    <definedName name="Sdata14">#REF!</definedName>
    <definedName name="Sdata15">#REF!</definedName>
    <definedName name="Sdata16">#REF!</definedName>
    <definedName name="Sdata17">#REF!</definedName>
    <definedName name="Sdata18">#REF!</definedName>
    <definedName name="Sdata19">#REF!</definedName>
    <definedName name="Sdata2">#REF!</definedName>
    <definedName name="Sdata20">#REF!</definedName>
    <definedName name="Sdata21">#REF!</definedName>
    <definedName name="Sdata22">#REF!</definedName>
    <definedName name="Sdata23">#REF!</definedName>
    <definedName name="Sdata24">#REF!</definedName>
    <definedName name="Sdata25">#REF!</definedName>
    <definedName name="Sdata26">#REF!</definedName>
    <definedName name="Sdata27">#REF!</definedName>
    <definedName name="Sdata28">#REF!</definedName>
    <definedName name="Sdata29">#REF!</definedName>
    <definedName name="Sdata3">#REF!</definedName>
    <definedName name="Sdata30">#REF!</definedName>
    <definedName name="Sdata31">#REF!</definedName>
    <definedName name="Sdata32">#REF!</definedName>
    <definedName name="Sdata33">#REF!</definedName>
    <definedName name="Sdata34">#REF!</definedName>
    <definedName name="Sdata35">#REF!</definedName>
    <definedName name="Sdata36">#REF!</definedName>
    <definedName name="Sdata37">#REF!</definedName>
    <definedName name="Sdata38">#REF!</definedName>
    <definedName name="Sdata39">#REF!</definedName>
    <definedName name="Sdata4">#REF!</definedName>
    <definedName name="Sdata40">#REF!</definedName>
    <definedName name="Sdata41">#REF!</definedName>
    <definedName name="Sdata42">#REF!</definedName>
    <definedName name="Sdata43">#REF!</definedName>
    <definedName name="Sdata44">#REF!</definedName>
    <definedName name="Sdata45">#REF!</definedName>
    <definedName name="Sdata46">#REF!</definedName>
    <definedName name="Sdata47">#REF!</definedName>
    <definedName name="Sdata48">#REF!</definedName>
    <definedName name="Sdata49">#REF!</definedName>
    <definedName name="Sdata5">#REF!</definedName>
    <definedName name="Sdata50">#REF!</definedName>
    <definedName name="Sdata6">#REF!</definedName>
    <definedName name="Sdata7">#REF!</definedName>
    <definedName name="Sdata8">#REF!</definedName>
    <definedName name="Sdata9">#REF!</definedName>
    <definedName name="Suceptibility4">#REF!</definedName>
    <definedName name="Susceptibility1">#REF!</definedName>
    <definedName name="Susceptibility10">#REF!</definedName>
    <definedName name="Susceptibility11">#REF!</definedName>
    <definedName name="Susceptibility12">#REF!</definedName>
    <definedName name="Susceptibility13">#REF!</definedName>
    <definedName name="Susceptibility14">#REF!</definedName>
    <definedName name="Susceptibility15">#REF!</definedName>
    <definedName name="Susceptibility16">#REF!</definedName>
    <definedName name="Susceptibility17">#REF!</definedName>
    <definedName name="Susceptibility18">#REF!</definedName>
    <definedName name="Susceptibility19">#REF!</definedName>
    <definedName name="Susceptibility2">#REF!</definedName>
    <definedName name="Susceptibility20">#REF!</definedName>
    <definedName name="Susceptibility21">#REF!</definedName>
    <definedName name="Susceptibility22">#REF!</definedName>
    <definedName name="Susceptibility23">#REF!</definedName>
    <definedName name="Susceptibility24">#REF!</definedName>
    <definedName name="Susceptibility25">#REF!</definedName>
    <definedName name="susceptibility26">#REF!</definedName>
    <definedName name="Susceptibility27">#REF!</definedName>
    <definedName name="Susceptibility28">#REF!</definedName>
    <definedName name="Susceptibility29">#REF!</definedName>
    <definedName name="Susceptibility3">#REF!</definedName>
    <definedName name="Susceptibility30">#REF!</definedName>
    <definedName name="Susceptibility31">#REF!</definedName>
    <definedName name="Susceptibility32">#REF!</definedName>
    <definedName name="Susceptibility33">#REF!</definedName>
    <definedName name="Susceptibility34">#REF!</definedName>
    <definedName name="Susceptibility35">#REF!</definedName>
    <definedName name="Susceptibility36">#REF!</definedName>
    <definedName name="Susceptibility37">#REF!</definedName>
    <definedName name="Susceptibility38">#REF!</definedName>
    <definedName name="Susceptibility39">#REF!</definedName>
    <definedName name="Susceptibility4">#REF!</definedName>
    <definedName name="Susceptibility40">#REF!</definedName>
    <definedName name="Susceptibility41">#REF!</definedName>
    <definedName name="Susceptibility42">#REF!</definedName>
    <definedName name="Susceptibility43">#REF!</definedName>
    <definedName name="Susceptibility44">#REF!</definedName>
    <definedName name="Susceptibility45">#REF!</definedName>
    <definedName name="Susceptibility46">#REF!</definedName>
    <definedName name="Susceptibility47">#REF!</definedName>
    <definedName name="Susceptibility48">#REF!</definedName>
    <definedName name="Susceptibility49">#REF!</definedName>
    <definedName name="Susceptibility5">#REF!</definedName>
    <definedName name="Susceptibility50">#REF!</definedName>
    <definedName name="Susceptibility6">#REF!</definedName>
    <definedName name="Susceptibility7">#REF!</definedName>
    <definedName name="Susceptibility8">#REF!</definedName>
    <definedName name="Susceptibility9">#REF!</definedName>
    <definedName name="Susceptiblity37">#REF!</definedName>
    <definedName name="Susceptiblity38">#REF!</definedName>
    <definedName name="Vulnerability1">#REF!</definedName>
    <definedName name="Vulnerability10">#REF!</definedName>
    <definedName name="Vulnerability11">#REF!</definedName>
    <definedName name="Vulnerability12">#REF!</definedName>
    <definedName name="Vulnerability13">#REF!</definedName>
    <definedName name="Vulnerability14">#REF!</definedName>
    <definedName name="Vulnerability15">#REF!</definedName>
    <definedName name="Vulnerability16">#REF!</definedName>
    <definedName name="Vulnerability17">#REF!</definedName>
    <definedName name="Vulnerability18">#REF!</definedName>
    <definedName name="Vulnerability19">#REF!</definedName>
    <definedName name="Vulnerability2">#REF!</definedName>
    <definedName name="Vulnerability20">#REF!</definedName>
    <definedName name="Vulnerability21">#REF!</definedName>
    <definedName name="Vulnerability22">#REF!</definedName>
    <definedName name="Vulnerability23">#REF!</definedName>
    <definedName name="Vulnerability24">#REF!</definedName>
    <definedName name="Vulnerability25">#REF!</definedName>
    <definedName name="Vulnerability26">#REF!</definedName>
    <definedName name="Vulnerability27">#REF!</definedName>
    <definedName name="Vulnerability28">#REF!</definedName>
    <definedName name="Vulnerability29">#REF!</definedName>
    <definedName name="Vulnerability3">#REF!</definedName>
    <definedName name="Vulnerability30">#REF!</definedName>
    <definedName name="Vulnerability31">#REF!</definedName>
    <definedName name="Vulnerability32">#REF!</definedName>
    <definedName name="Vulnerability33">#REF!</definedName>
    <definedName name="Vulnerability34">#REF!</definedName>
    <definedName name="Vulnerability35">#REF!</definedName>
    <definedName name="Vulnerability36">#REF!</definedName>
    <definedName name="Vulnerability37">#REF!</definedName>
    <definedName name="Vulnerability38">#REF!</definedName>
    <definedName name="Vulnerability39">#REF!</definedName>
    <definedName name="Vulnerability4">#REF!</definedName>
    <definedName name="Vulnerability40">#REF!</definedName>
    <definedName name="Vulnerability41">#REF!</definedName>
    <definedName name="Vulnerability42">#REF!</definedName>
    <definedName name="Vulnerability43">#REF!</definedName>
    <definedName name="Vulnerability44">#REF!</definedName>
    <definedName name="Vulnerability45">#REF!</definedName>
    <definedName name="Vulnerability46">#REF!</definedName>
    <definedName name="Vulnerability47">#REF!</definedName>
    <definedName name="Vulnerability48">#REF!</definedName>
    <definedName name="Vulnerability49">#REF!</definedName>
    <definedName name="Vulnerability5">#REF!</definedName>
    <definedName name="Vulnerability50">#REF!</definedName>
    <definedName name="Vulnerability6">#REF!</definedName>
    <definedName name="Vulnerability7">#REF!</definedName>
    <definedName name="Vulnerability8">#REF!</definedName>
    <definedName name="Vulnerability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8" i="1" l="1"/>
  <c r="I19" i="1" s="1"/>
  <c r="I20" i="1" s="1"/>
  <c r="H18" i="1"/>
  <c r="H19" i="1" s="1"/>
  <c r="H20" i="1" s="1"/>
  <c r="G18" i="1"/>
  <c r="G19" i="1" s="1"/>
  <c r="G20" i="1" s="1"/>
  <c r="F18" i="1"/>
  <c r="I13" i="1"/>
  <c r="H13" i="1"/>
  <c r="G13" i="1"/>
  <c r="F13" i="1"/>
  <c r="I5" i="1"/>
  <c r="H5" i="1"/>
  <c r="G5" i="1"/>
  <c r="F5" i="1"/>
  <c r="F19" i="1" l="1"/>
  <c r="F20" i="1" s="1"/>
</calcChain>
</file>

<file path=xl/sharedStrings.xml><?xml version="1.0" encoding="utf-8"?>
<sst xmlns="http://schemas.openxmlformats.org/spreadsheetml/2006/main" count="77" uniqueCount="63">
  <si>
    <t>Risk of Overexploitation</t>
  </si>
  <si>
    <t>Red Grouper</t>
  </si>
  <si>
    <t>Biological Attributes</t>
  </si>
  <si>
    <t>High (1)</t>
  </si>
  <si>
    <t>Medium (2)</t>
  </si>
  <si>
    <t>Low (3)</t>
  </si>
  <si>
    <t>Notes</t>
  </si>
  <si>
    <t>Default Score</t>
  </si>
  <si>
    <t>AP Score</t>
  </si>
  <si>
    <t>SSC Score</t>
  </si>
  <si>
    <t>Council Score</t>
  </si>
  <si>
    <t>Estimated natural mortality (M)</t>
  </si>
  <si>
    <t>M ≤ 0.20</t>
  </si>
  <si>
    <t>0.20-0.40</t>
  </si>
  <si>
    <t>M ≥ 0.4</t>
  </si>
  <si>
    <t>Natural Mortality (M) = 0.14
(SEDAR 53)</t>
  </si>
  <si>
    <t>Age at maturity</t>
  </si>
  <si>
    <t>≥ 4 years</t>
  </si>
  <si>
    <t>2-4 years</t>
  </si>
  <si>
    <t>≤ 2 years</t>
  </si>
  <si>
    <t>Age at 50% Maturity (A50) = 2.8 years
(SEDAR 53)</t>
  </si>
  <si>
    <t>Final Biological Score</t>
  </si>
  <si>
    <t>Human Dimension Attributes</t>
  </si>
  <si>
    <t>Ability to regulate fishery</t>
  </si>
  <si>
    <t>fishery consistently exceeds Total ACL (ex. 3+ out of 5 years) and/or exceeds Total ACL by more than 15%</t>
  </si>
  <si>
    <t>fishery mostly kept below Total  ACL (ex. Exceeds ACL 1-2 out of 5 years) and/or does not exceed ACL by more than 15%</t>
  </si>
  <si>
    <t>fishery consistently kept below Total ACL</t>
  </si>
  <si>
    <r>
      <t>Total ACL: 162,000 lbs ww</t>
    </r>
    <r>
      <rPr>
        <b/>
        <sz val="14"/>
        <rFont val="Calibri"/>
        <family val="2"/>
        <scheme val="minor"/>
      </rPr>
      <t xml:space="preserve">
2021-2025:</t>
    </r>
    <r>
      <rPr>
        <sz val="14"/>
        <rFont val="Calibri"/>
        <family val="2"/>
        <scheme val="minor"/>
      </rPr>
      <t xml:space="preserve"> 53-80% Total ACL Harvested
(source: NOAA-SERO ACL Monitoring Page)</t>
    </r>
  </si>
  <si>
    <t>Potential for discard losses</t>
  </si>
  <si>
    <t>Dead discards are a significant proportion of the total catch (over 40%)</t>
  </si>
  <si>
    <t>Dead discards are a moderate proportion of the total catch (20%-40%)</t>
  </si>
  <si>
    <t>Dead discards very small component  of total catch (&lt;15%-20%)</t>
  </si>
  <si>
    <r>
      <rPr>
        <b/>
        <sz val="14"/>
        <color theme="1"/>
        <rFont val="Calibri"/>
        <family val="2"/>
        <scheme val="minor"/>
      </rPr>
      <t>Recreational</t>
    </r>
    <r>
      <rPr>
        <sz val="14"/>
        <color theme="1"/>
        <rFont val="Calibri"/>
        <family val="2"/>
        <scheme val="minor"/>
      </rPr>
      <t xml:space="preserve"> 
Dead Discrds: Total Carch (2016-2025) =</t>
    </r>
    <r>
      <rPr>
        <b/>
        <sz val="14"/>
        <color theme="1"/>
        <rFont val="Calibri"/>
        <family val="2"/>
        <scheme val="minor"/>
      </rPr>
      <t xml:space="preserve"> 
</t>
    </r>
    <r>
      <rPr>
        <sz val="14"/>
        <color theme="1"/>
        <rFont val="Calibri"/>
        <family val="2"/>
        <scheme val="minor"/>
      </rPr>
      <t>range: 11.4 - 18.3%</t>
    </r>
    <r>
      <rPr>
        <b/>
        <sz val="14"/>
        <color theme="1"/>
        <rFont val="Calibri"/>
        <family val="2"/>
        <scheme val="minor"/>
      </rPr>
      <t xml:space="preserve"> (average 15.1%)</t>
    </r>
    <r>
      <rPr>
        <sz val="14"/>
        <color theme="1"/>
        <rFont val="Calibri"/>
        <family val="2"/>
        <scheme val="minor"/>
      </rPr>
      <t xml:space="preserve">
(MRIP-FES)
</t>
    </r>
    <r>
      <rPr>
        <b/>
        <sz val="14"/>
        <color theme="1"/>
        <rFont val="Calibri"/>
        <family val="2"/>
        <scheme val="minor"/>
      </rPr>
      <t>Commercial</t>
    </r>
    <r>
      <rPr>
        <sz val="14"/>
        <color theme="1"/>
        <rFont val="Calibri"/>
        <family val="2"/>
        <scheme val="minor"/>
      </rPr>
      <t xml:space="preserve"> 
Dead Discards:Total Catch (1993-2015) = </t>
    </r>
    <r>
      <rPr>
        <b/>
        <sz val="14"/>
        <color theme="1"/>
        <rFont val="Calibri"/>
        <family val="2"/>
        <scheme val="minor"/>
      </rPr>
      <t>&lt;2%</t>
    </r>
    <r>
      <rPr>
        <sz val="14"/>
        <color theme="1"/>
        <rFont val="Calibri"/>
        <family val="2"/>
        <scheme val="minor"/>
      </rPr>
      <t xml:space="preserve">
(source: SEDAR 53, 2015)</t>
    </r>
  </si>
  <si>
    <t>Annual Commercial value</t>
  </si>
  <si>
    <t>&gt; 10% total annual revenue</t>
  </si>
  <si>
    <t>Between 1% and 10% of total annual revenue</t>
  </si>
  <si>
    <t>&lt; 1% total annual revenue</t>
  </si>
  <si>
    <t>Based on SEFSC commercial logbook data from 2020-2024 (averaged 1.1% of total annual revenue for vessels landing SA red grouper; score would be a "2")</t>
  </si>
  <si>
    <t>&gt; 40% of total trip revenue, on average</t>
  </si>
  <si>
    <t>Between 10% and 40% of total trip revenue, on average</t>
  </si>
  <si>
    <t>&lt; 10% total trip revenue, on average</t>
  </si>
  <si>
    <t>Based on SEFSC commercial logbook data from 2020-2024 (averaged 7.5% of total trip revenue for trips where SA red grouper were landed; score would be a "3")</t>
  </si>
  <si>
    <t>Recreational desirability</t>
  </si>
  <si>
    <t>&gt; 5% trips report targeting this species</t>
  </si>
  <si>
    <t>Between 1% and 5% of trips report targeting this species</t>
  </si>
  <si>
    <t>&lt; 1% trips report targeting this species</t>
  </si>
  <si>
    <t>Social concerns</t>
  </si>
  <si>
    <t>&gt;13 communities highly reliant on this species</t>
  </si>
  <si>
    <t>7-13 communities highly reliant on this species</t>
  </si>
  <si>
    <t>&lt;7 communities highly reliant on this species</t>
  </si>
  <si>
    <t>Red grouper are usually not the primate target commercial species, but are commonly caught on multi-species trips. Commercial demand has generally decreased due to lack of access and lower yield compared to other grouper species. Recreationally, red grouper has become increasingly popular with the spearfishing community. (2023 FPR)</t>
  </si>
  <si>
    <t>Final Human Dimension Score</t>
  </si>
  <si>
    <t>Environmental Attributes</t>
  </si>
  <si>
    <t>Ecosystem importance</t>
  </si>
  <si>
    <t>Does this species significantly affect other species, e.g. as a keystone predator, primary prey, habitat builder etc.?</t>
  </si>
  <si>
    <t>Climate change</t>
  </si>
  <si>
    <t>Is this species likely to experience/be experiencing negative stock impacts due to climate change?</t>
  </si>
  <si>
    <r>
      <rPr>
        <sz val="18"/>
        <color rgb="FF000000"/>
        <rFont val="Calibri"/>
        <family val="2"/>
        <scheme val="minor"/>
      </rPr>
      <t xml:space="preserve">Climate Vulnerability Analysis Score: </t>
    </r>
    <r>
      <rPr>
        <i/>
        <sz val="18"/>
        <color rgb="FF000000"/>
        <rFont val="Calibri"/>
        <family val="2"/>
        <scheme val="minor"/>
      </rPr>
      <t>Very High</t>
    </r>
  </si>
  <si>
    <t>Other Environmental Variables</t>
  </si>
  <si>
    <t>Are other environmental variables causing negative effects on this stock, e.g. in the form of regime shifts, recruitment failure, etc.?</t>
  </si>
  <si>
    <t>SERFS Trap survey: low relative abundance/decline in recruitment since 2008 but increase in 2023-2024. Camera survey: stable</t>
  </si>
  <si>
    <t>Final Environmental Score</t>
  </si>
  <si>
    <t>Final Risk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</si>
</sst>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b/>
      <sz val="18"/>
      <color theme="1"/>
      <name val="Calibri"/>
      <family val="2"/>
      <scheme val="minor"/>
    </font>
    <font>
      <sz val="18"/>
      <color theme="1"/>
      <name val="Calibri"/>
      <family val="2"/>
      <scheme val="minor"/>
    </font>
    <font>
      <b/>
      <sz val="18"/>
      <name val="Calibri"/>
      <family val="2"/>
      <scheme val="minor"/>
    </font>
    <font>
      <b/>
      <sz val="18"/>
      <color rgb="FF000000"/>
      <name val="Calibri"/>
      <family val="2"/>
    </font>
    <font>
      <sz val="14"/>
      <color theme="1"/>
      <name val="Calibri"/>
      <family val="2"/>
      <scheme val="minor"/>
    </font>
    <font>
      <sz val="18"/>
      <name val="Calibri"/>
      <family val="2"/>
      <scheme val="minor"/>
    </font>
    <font>
      <sz val="14"/>
      <name val="Calibri"/>
      <family val="2"/>
      <scheme val="minor"/>
    </font>
    <font>
      <b/>
      <sz val="14"/>
      <name val="Calibri"/>
      <family val="2"/>
      <scheme val="minor"/>
    </font>
    <font>
      <sz val="18"/>
      <color rgb="FF000000"/>
      <name val="Calibri"/>
      <family val="2"/>
    </font>
    <font>
      <b/>
      <sz val="14"/>
      <color theme="1"/>
      <name val="Calibri"/>
      <family val="2"/>
      <scheme val="minor"/>
    </font>
    <font>
      <sz val="18"/>
      <color rgb="FF000000"/>
      <name val="Calibri"/>
      <family val="2"/>
      <scheme val="minor"/>
    </font>
    <font>
      <i/>
      <sz val="18"/>
      <color rgb="FF000000"/>
      <name val="Calibri"/>
      <family val="2"/>
      <scheme val="minor"/>
    </font>
  </fonts>
  <fills count="16">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rgb="FF538DD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rgb="FFB1A0C7"/>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6"/>
        <bgColor indexed="64"/>
      </patternFill>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s>
  <cellStyleXfs count="1">
    <xf numFmtId="0" fontId="0" fillId="0" borderId="0"/>
  </cellStyleXfs>
  <cellXfs count="88">
    <xf numFmtId="0" fontId="0" fillId="0" borderId="0" xfId="0"/>
    <xf numFmtId="0" fontId="1" fillId="0" borderId="0" xfId="0" applyFont="1" applyAlignment="1">
      <alignment horizontal="center"/>
    </xf>
    <xf numFmtId="0" fontId="2" fillId="0" borderId="0" xfId="0" applyFont="1"/>
    <xf numFmtId="0" fontId="3" fillId="2" borderId="4"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2" borderId="6" xfId="0" applyFont="1" applyFill="1" applyBorder="1" applyAlignment="1">
      <alignmen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6" borderId="8" xfId="0" applyFont="1" applyFill="1" applyBorder="1" applyAlignment="1">
      <alignment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6" borderId="11" xfId="0" applyFont="1" applyFill="1" applyBorder="1" applyAlignment="1">
      <alignment vertical="center" wrapText="1"/>
    </xf>
    <xf numFmtId="0" fontId="1" fillId="6" borderId="6" xfId="0" applyFont="1" applyFill="1" applyBorder="1" applyAlignment="1">
      <alignment vertical="center" wrapText="1"/>
    </xf>
    <xf numFmtId="0" fontId="1" fillId="6" borderId="7"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9" xfId="0" applyFont="1" applyFill="1" applyBorder="1" applyAlignment="1">
      <alignment horizontal="center" vertical="center"/>
    </xf>
    <xf numFmtId="0" fontId="1" fillId="0" borderId="0" xfId="0" applyFont="1"/>
    <xf numFmtId="0" fontId="1" fillId="7" borderId="4" xfId="0" applyFont="1" applyFill="1" applyBorder="1" applyAlignment="1">
      <alignment vertical="center" wrapText="1"/>
    </xf>
    <xf numFmtId="0" fontId="4" fillId="8" borderId="6" xfId="0" applyFont="1" applyFill="1" applyBorder="1" applyAlignment="1">
      <alignment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2" fillId="9" borderId="8" xfId="0" applyFont="1" applyFill="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9" fillId="0" borderId="8" xfId="0" applyFont="1" applyBorder="1" applyAlignment="1">
      <alignment horizontal="center" vertical="center" wrapText="1"/>
    </xf>
    <xf numFmtId="10" fontId="5" fillId="0" borderId="6"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6" fillId="9" borderId="8" xfId="0" applyFont="1" applyFill="1" applyBorder="1" applyAlignment="1">
      <alignment vertical="center" wrapText="1"/>
    </xf>
    <xf numFmtId="0" fontId="1" fillId="9" borderId="8" xfId="0" applyFont="1" applyFill="1" applyBorder="1" applyAlignment="1">
      <alignment vertical="center" wrapText="1"/>
    </xf>
    <xf numFmtId="0" fontId="1" fillId="9" borderId="6" xfId="0" applyFont="1" applyFill="1" applyBorder="1" applyAlignment="1">
      <alignment vertical="center" wrapText="1"/>
    </xf>
    <xf numFmtId="2" fontId="1" fillId="10" borderId="17" xfId="0" applyNumberFormat="1" applyFont="1" applyFill="1" applyBorder="1" applyAlignment="1">
      <alignment horizontal="center" vertical="center"/>
    </xf>
    <xf numFmtId="2" fontId="1" fillId="10" borderId="13" xfId="0" applyNumberFormat="1" applyFont="1" applyFill="1" applyBorder="1" applyAlignment="1">
      <alignment horizontal="center" vertical="center"/>
    </xf>
    <xf numFmtId="2" fontId="1" fillId="10" borderId="14" xfId="0" applyNumberFormat="1" applyFont="1" applyFill="1" applyBorder="1" applyAlignment="1">
      <alignment horizontal="center" vertical="center"/>
    </xf>
    <xf numFmtId="0" fontId="1" fillId="11" borderId="4" xfId="0" applyFont="1" applyFill="1" applyBorder="1" applyAlignment="1">
      <alignment vertical="center" wrapText="1"/>
    </xf>
    <xf numFmtId="0" fontId="4" fillId="12" borderId="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2" borderId="8" xfId="0" applyFont="1" applyFill="1" applyBorder="1" applyAlignment="1">
      <alignment horizontal="center" vertical="center" wrapText="1"/>
    </xf>
    <xf numFmtId="0" fontId="4" fillId="12" borderId="9" xfId="0" applyFont="1" applyFill="1" applyBorder="1" applyAlignment="1">
      <alignment horizontal="center" vertical="center" wrapText="1"/>
    </xf>
    <xf numFmtId="0" fontId="6" fillId="13" borderId="8" xfId="0" applyFont="1" applyFill="1" applyBorder="1" applyAlignment="1">
      <alignment vertical="center" wrapText="1"/>
    </xf>
    <xf numFmtId="0" fontId="2" fillId="0" borderId="18" xfId="0" applyFont="1" applyBorder="1" applyAlignment="1">
      <alignment horizontal="center" vertical="center" wrapText="1"/>
    </xf>
    <xf numFmtId="0" fontId="2" fillId="0" borderId="4" xfId="0" applyFont="1" applyBorder="1" applyAlignment="1">
      <alignment horizontal="center" vertical="center"/>
    </xf>
    <xf numFmtId="0" fontId="2" fillId="0" borderId="19" xfId="0" applyFont="1" applyBorder="1" applyAlignment="1">
      <alignment horizontal="center" vertical="center" wrapText="1"/>
    </xf>
    <xf numFmtId="0" fontId="1" fillId="13" borderId="8" xfId="0" applyFont="1" applyFill="1" applyBorder="1" applyAlignment="1">
      <alignment vertical="center" wrapText="1"/>
    </xf>
    <xf numFmtId="0" fontId="1" fillId="13" borderId="19" xfId="0" applyFont="1" applyFill="1" applyBorder="1" applyAlignment="1">
      <alignment vertical="center" wrapText="1"/>
    </xf>
    <xf numFmtId="0" fontId="1" fillId="13" borderId="8" xfId="0" applyFont="1" applyFill="1" applyBorder="1" applyAlignment="1">
      <alignment horizontal="center" vertical="center"/>
    </xf>
    <xf numFmtId="0" fontId="1" fillId="13" borderId="9" xfId="0" applyFont="1" applyFill="1" applyBorder="1" applyAlignment="1">
      <alignment horizontal="center" vertical="center"/>
    </xf>
    <xf numFmtId="0" fontId="1" fillId="14" borderId="8" xfId="0" applyFont="1" applyFill="1" applyBorder="1" applyAlignment="1">
      <alignment vertical="center" wrapText="1"/>
    </xf>
    <xf numFmtId="0" fontId="1" fillId="14" borderId="19" xfId="0" applyFont="1" applyFill="1" applyBorder="1" applyAlignment="1">
      <alignment vertical="center" wrapText="1"/>
    </xf>
    <xf numFmtId="164" fontId="1" fillId="14" borderId="8" xfId="0" applyNumberFormat="1" applyFont="1" applyFill="1" applyBorder="1" applyAlignment="1">
      <alignment horizontal="center" vertical="center"/>
    </xf>
    <xf numFmtId="164" fontId="1" fillId="14" borderId="9" xfId="0" applyNumberFormat="1" applyFont="1" applyFill="1" applyBorder="1" applyAlignment="1">
      <alignment horizontal="center" vertical="center"/>
    </xf>
    <xf numFmtId="0" fontId="2" fillId="0" borderId="21" xfId="0" applyFont="1" applyBorder="1"/>
    <xf numFmtId="0" fontId="2" fillId="0" borderId="22" xfId="0" applyFont="1" applyBorder="1" applyAlignment="1">
      <alignment horizontal="center" vertical="center"/>
    </xf>
    <xf numFmtId="0" fontId="2" fillId="0" borderId="1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xf numFmtId="0" fontId="2" fillId="0" borderId="0" xfId="0" applyFont="1" applyAlignment="1">
      <alignment horizontal="center" vertical="center"/>
    </xf>
    <xf numFmtId="0" fontId="11" fillId="0" borderId="19" xfId="0" applyFont="1" applyBorder="1" applyAlignment="1">
      <alignment horizontal="center" vertical="center" wrapText="1"/>
    </xf>
    <xf numFmtId="0" fontId="1" fillId="15" borderId="7" xfId="0" applyFont="1" applyFill="1" applyBorder="1" applyAlignment="1">
      <alignment horizontal="center" vertical="center"/>
    </xf>
    <xf numFmtId="0" fontId="1" fillId="14" borderId="16" xfId="0" applyFont="1" applyFill="1" applyBorder="1" applyAlignment="1">
      <alignment vertical="center" wrapText="1"/>
    </xf>
    <xf numFmtId="0" fontId="1" fillId="9" borderId="16" xfId="0"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1" fillId="13" borderId="16" xfId="0" applyFont="1" applyFill="1" applyBorder="1" applyAlignment="1">
      <alignment vertical="center" wrapText="1"/>
    </xf>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6" borderId="12" xfId="0" applyFont="1" applyFill="1" applyBorder="1" applyAlignment="1">
      <alignment vertical="center" wrapText="1"/>
    </xf>
    <xf numFmtId="0" fontId="2" fillId="9" borderId="13" xfId="0" applyFont="1" applyFill="1" applyBorder="1" applyAlignment="1">
      <alignment vertical="center" wrapText="1"/>
    </xf>
    <xf numFmtId="0" fontId="2" fillId="9" borderId="4" xfId="0" applyFont="1" applyFill="1" applyBorder="1" applyAlignment="1">
      <alignment vertical="center" wrapText="1"/>
    </xf>
    <xf numFmtId="0" fontId="1" fillId="4" borderId="7" xfId="0" applyFont="1" applyFill="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cellXfs>
  <cellStyles count="1">
    <cellStyle name="Normal" xfId="0" builtinId="0"/>
  </cellStyles>
  <dxfs count="3">
    <dxf>
      <font>
        <b/>
        <i val="0"/>
      </font>
      <fill>
        <patternFill>
          <bgColor rgb="FF00B050"/>
        </patternFill>
      </fill>
    </dxf>
    <dxf>
      <font>
        <b/>
        <i val="0"/>
      </font>
      <fill>
        <patternFill>
          <bgColor rgb="FFFFFF00"/>
        </patternFill>
      </fill>
    </dxf>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uddCurtis\My%20SecuriSync\Tier%201\Office%20Share\Staff%20Folders\Judd\Data\Mutton%20Snapper\Mutton%20Snapper%20Dead%20Discards%20Catch%20Proportion.xlsx" TargetMode="External"/><Relationship Id="rId1" Type="http://schemas.openxmlformats.org/officeDocument/2006/relationships/externalLinkPath" Target="https://safmc.sharepoint.com/Users/JuddCurtis/My%20SecuriSync/Tier%201/Office%20Share/Staff%20Folders/Judd/Data/Mutton%20Snapper/Mutton%20Snapper%20Dead%20Discards%20Catch%20Proport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JuddCurtis\My%20SecuriSync\Tier%201\Office%20Share\SCIENCE%20PROGRAM%20NEW\Stock%20Assessment%20Information\Stock%20Risk%20Ratings\ABC-CR_Risk_Tolerance_Sprdsht_SepTabs_21Sep2026.xlsx" TargetMode="External"/><Relationship Id="rId1" Type="http://schemas.openxmlformats.org/officeDocument/2006/relationships/externalLinkPath" Target="https://safmc.sharepoint.com/Users/JuddCurtis/My%20SecuriSync/Tier%201/Office%20Share/SCIENCE%20PROGRAM%20NEW/Stock%20Assessment%20Information/Stock%20Risk%20Ratings/ABC-CR_Risk_Tolerance_Sprdsht_SepTabs_21Sep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Comm"/>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Species Scores"/>
      <sheetName val="All Risk Ratings"/>
      <sheetName val="Black Grouper"/>
      <sheetName val="Black Sea Bass"/>
      <sheetName val="Blueline Tilefish"/>
      <sheetName val="Gag"/>
      <sheetName val="Golden Tilefish"/>
      <sheetName val="Hogfish(FL)"/>
      <sheetName val="Mutton Snapper"/>
      <sheetName val="Red Grouper"/>
      <sheetName val="Red Snapper"/>
      <sheetName val="Yellowtail Snapper"/>
    </sheetNames>
    <sheetDataSet>
      <sheetData sheetId="0">
        <row r="10">
          <cell r="AA10">
            <v>2</v>
          </cell>
        </row>
        <row r="11">
          <cell r="AA11">
            <v>2.3500399999999999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E91B-0284-4614-90F8-341074286CB9}">
  <sheetPr>
    <pageSetUpPr fitToPage="1"/>
  </sheetPr>
  <dimension ref="A1:I20"/>
  <sheetViews>
    <sheetView tabSelected="1" view="pageLayout" topLeftCell="A10" zoomScale="50" zoomScaleNormal="70" zoomScalePageLayoutView="50" workbookViewId="0">
      <selection activeCell="K18" sqref="K18"/>
    </sheetView>
  </sheetViews>
  <sheetFormatPr defaultColWidth="8.86328125" defaultRowHeight="23.25" x14ac:dyDescent="0.7"/>
  <cols>
    <col min="1" max="1" width="33.73046875" style="2" customWidth="1"/>
    <col min="2" max="4" width="29.59765625" style="2" customWidth="1"/>
    <col min="5" max="5" width="89" style="64" customWidth="1"/>
    <col min="6" max="9" width="15.59765625" style="65" customWidth="1"/>
    <col min="10" max="16384" width="8.86328125" style="2"/>
  </cols>
  <sheetData>
    <row r="1" spans="1:9" ht="24" customHeight="1" x14ac:dyDescent="0.7">
      <c r="A1" s="1"/>
      <c r="B1" s="77" t="s">
        <v>0</v>
      </c>
      <c r="C1" s="77"/>
      <c r="D1" s="77"/>
      <c r="E1" s="78" t="s">
        <v>1</v>
      </c>
      <c r="F1" s="79"/>
      <c r="G1" s="79"/>
      <c r="H1" s="79"/>
      <c r="I1" s="80"/>
    </row>
    <row r="2" spans="1:9" ht="46.5" x14ac:dyDescent="0.7">
      <c r="A2" s="3" t="s">
        <v>2</v>
      </c>
      <c r="B2" s="4" t="s">
        <v>3</v>
      </c>
      <c r="C2" s="5" t="s">
        <v>4</v>
      </c>
      <c r="D2" s="6" t="s">
        <v>5</v>
      </c>
      <c r="E2" s="7" t="s">
        <v>6</v>
      </c>
      <c r="F2" s="8" t="s">
        <v>7</v>
      </c>
      <c r="G2" s="8" t="s">
        <v>8</v>
      </c>
      <c r="H2" s="9" t="s">
        <v>9</v>
      </c>
      <c r="I2" s="10" t="s">
        <v>10</v>
      </c>
    </row>
    <row r="3" spans="1:9" ht="115.15" customHeight="1" x14ac:dyDescent="0.7">
      <c r="A3" s="11" t="s">
        <v>11</v>
      </c>
      <c r="B3" s="12" t="s">
        <v>12</v>
      </c>
      <c r="C3" s="12" t="s">
        <v>13</v>
      </c>
      <c r="D3" s="13" t="s">
        <v>14</v>
      </c>
      <c r="E3" s="14" t="s">
        <v>15</v>
      </c>
      <c r="F3" s="4">
        <v>1</v>
      </c>
      <c r="G3" s="12"/>
      <c r="H3" s="12"/>
      <c r="I3" s="15"/>
    </row>
    <row r="4" spans="1:9" ht="144.94999999999999" customHeight="1" x14ac:dyDescent="0.7">
      <c r="A4" s="11" t="s">
        <v>16</v>
      </c>
      <c r="B4" s="12" t="s">
        <v>17</v>
      </c>
      <c r="C4" s="12" t="s">
        <v>18</v>
      </c>
      <c r="D4" s="13" t="s">
        <v>19</v>
      </c>
      <c r="E4" s="14" t="s">
        <v>20</v>
      </c>
      <c r="F4" s="5">
        <v>2</v>
      </c>
      <c r="G4" s="12"/>
      <c r="H4" s="16"/>
      <c r="I4" s="17"/>
    </row>
    <row r="5" spans="1:9" s="23" customFormat="1" ht="51" customHeight="1" thickBot="1" x14ac:dyDescent="0.75">
      <c r="A5" s="18" t="s">
        <v>21</v>
      </c>
      <c r="B5" s="81"/>
      <c r="C5" s="81"/>
      <c r="D5" s="81"/>
      <c r="E5" s="19"/>
      <c r="F5" s="20">
        <f>AVERAGE(F3:F4)</f>
        <v>1.5</v>
      </c>
      <c r="G5" s="21" t="e">
        <f>AVERAGE(G3:G4)</f>
        <v>#DIV/0!</v>
      </c>
      <c r="H5" s="21" t="e">
        <f>AVERAGE(H3:H4)</f>
        <v>#DIV/0!</v>
      </c>
      <c r="I5" s="22" t="e">
        <f>AVERAGE(I3:I4)</f>
        <v>#DIV/0!</v>
      </c>
    </row>
    <row r="6" spans="1:9" ht="46.5" x14ac:dyDescent="0.7">
      <c r="A6" s="24" t="s">
        <v>22</v>
      </c>
      <c r="B6" s="4" t="s">
        <v>3</v>
      </c>
      <c r="C6" s="5" t="s">
        <v>4</v>
      </c>
      <c r="D6" s="6" t="s">
        <v>5</v>
      </c>
      <c r="E6" s="25" t="s">
        <v>6</v>
      </c>
      <c r="F6" s="26" t="s">
        <v>7</v>
      </c>
      <c r="G6" s="27" t="s">
        <v>8</v>
      </c>
      <c r="H6" s="27" t="s">
        <v>9</v>
      </c>
      <c r="I6" s="28" t="s">
        <v>10</v>
      </c>
    </row>
    <row r="7" spans="1:9" ht="348.6" customHeight="1" x14ac:dyDescent="0.7">
      <c r="A7" s="29" t="s">
        <v>23</v>
      </c>
      <c r="B7" s="30" t="s">
        <v>24</v>
      </c>
      <c r="C7" s="30" t="s">
        <v>25</v>
      </c>
      <c r="D7" s="31" t="s">
        <v>26</v>
      </c>
      <c r="E7" s="32" t="s">
        <v>27</v>
      </c>
      <c r="F7" s="6">
        <v>3</v>
      </c>
      <c r="G7" s="33"/>
      <c r="H7" s="33"/>
      <c r="I7" s="17"/>
    </row>
    <row r="8" spans="1:9" ht="181.15" customHeight="1" x14ac:dyDescent="0.7">
      <c r="A8" s="29" t="s">
        <v>28</v>
      </c>
      <c r="B8" s="12" t="s">
        <v>29</v>
      </c>
      <c r="C8" s="12" t="s">
        <v>30</v>
      </c>
      <c r="D8" s="13" t="s">
        <v>31</v>
      </c>
      <c r="E8" s="34" t="s">
        <v>32</v>
      </c>
      <c r="F8" s="6">
        <v>3</v>
      </c>
      <c r="G8" s="16"/>
      <c r="H8" s="16"/>
      <c r="I8" s="17"/>
    </row>
    <row r="9" spans="1:9" ht="93.6" customHeight="1" x14ac:dyDescent="0.7">
      <c r="A9" s="82" t="s">
        <v>33</v>
      </c>
      <c r="B9" s="12" t="s">
        <v>34</v>
      </c>
      <c r="C9" s="12" t="s">
        <v>35</v>
      </c>
      <c r="D9" s="13" t="s">
        <v>36</v>
      </c>
      <c r="E9" s="14" t="s">
        <v>37</v>
      </c>
      <c r="F9" s="84">
        <v>2.5</v>
      </c>
      <c r="G9" s="85"/>
      <c r="H9" s="85"/>
      <c r="I9" s="86"/>
    </row>
    <row r="10" spans="1:9" ht="123" customHeight="1" x14ac:dyDescent="0.7">
      <c r="A10" s="83"/>
      <c r="B10" s="12" t="s">
        <v>38</v>
      </c>
      <c r="C10" s="12" t="s">
        <v>39</v>
      </c>
      <c r="D10" s="13" t="s">
        <v>40</v>
      </c>
      <c r="E10" s="14" t="s">
        <v>41</v>
      </c>
      <c r="F10" s="84"/>
      <c r="G10" s="85"/>
      <c r="H10" s="85"/>
      <c r="I10" s="87"/>
    </row>
    <row r="11" spans="1:9" ht="141.6" customHeight="1" x14ac:dyDescent="0.7">
      <c r="A11" s="29" t="s">
        <v>42</v>
      </c>
      <c r="B11" s="12" t="s">
        <v>43</v>
      </c>
      <c r="C11" s="12" t="s">
        <v>44</v>
      </c>
      <c r="D11" s="13" t="s">
        <v>45</v>
      </c>
      <c r="E11" s="14"/>
      <c r="F11" s="35"/>
      <c r="G11" s="16"/>
      <c r="H11" s="16"/>
      <c r="I11" s="17"/>
    </row>
    <row r="12" spans="1:9" ht="219.6" customHeight="1" x14ac:dyDescent="0.7">
      <c r="A12" s="37" t="s">
        <v>46</v>
      </c>
      <c r="B12" s="12" t="s">
        <v>47</v>
      </c>
      <c r="C12" s="12" t="s">
        <v>48</v>
      </c>
      <c r="D12" s="13" t="s">
        <v>49</v>
      </c>
      <c r="E12" s="14" t="s">
        <v>50</v>
      </c>
      <c r="F12" s="67">
        <v>3</v>
      </c>
      <c r="G12" s="16"/>
      <c r="H12" s="16"/>
      <c r="I12" s="17"/>
    </row>
    <row r="13" spans="1:9" s="23" customFormat="1" ht="44.45" customHeight="1" x14ac:dyDescent="0.7">
      <c r="A13" s="38" t="s">
        <v>51</v>
      </c>
      <c r="B13" s="69"/>
      <c r="C13" s="69"/>
      <c r="D13" s="69"/>
      <c r="E13" s="39"/>
      <c r="F13" s="40">
        <f>AVERAGE(F7:F12)</f>
        <v>2.875</v>
      </c>
      <c r="G13" s="41" t="e">
        <f t="shared" ref="G13:I13" si="0">AVERAGE(G7:G12)</f>
        <v>#DIV/0!</v>
      </c>
      <c r="H13" s="41" t="e">
        <f t="shared" si="0"/>
        <v>#DIV/0!</v>
      </c>
      <c r="I13" s="42" t="e">
        <f t="shared" si="0"/>
        <v>#DIV/0!</v>
      </c>
    </row>
    <row r="14" spans="1:9" ht="46.5" x14ac:dyDescent="0.7">
      <c r="A14" s="43" t="s">
        <v>52</v>
      </c>
      <c r="B14" s="70" t="s">
        <v>3</v>
      </c>
      <c r="C14" s="71"/>
      <c r="D14" s="71"/>
      <c r="E14" s="44" t="s">
        <v>6</v>
      </c>
      <c r="F14" s="45" t="s">
        <v>7</v>
      </c>
      <c r="G14" s="46" t="s">
        <v>8</v>
      </c>
      <c r="H14" s="46" t="s">
        <v>9</v>
      </c>
      <c r="I14" s="47" t="s">
        <v>10</v>
      </c>
    </row>
    <row r="15" spans="1:9" ht="84" customHeight="1" x14ac:dyDescent="0.7">
      <c r="A15" s="48" t="s">
        <v>53</v>
      </c>
      <c r="B15" s="72" t="s">
        <v>54</v>
      </c>
      <c r="C15" s="73"/>
      <c r="D15" s="73"/>
      <c r="E15" s="49"/>
      <c r="F15" s="50"/>
      <c r="G15" s="50"/>
      <c r="H15" s="50"/>
      <c r="I15" s="36"/>
    </row>
    <row r="16" spans="1:9" ht="95.45" customHeight="1" x14ac:dyDescent="0.7">
      <c r="A16" s="48" t="s">
        <v>55</v>
      </c>
      <c r="B16" s="72" t="s">
        <v>56</v>
      </c>
      <c r="C16" s="73"/>
      <c r="D16" s="73"/>
      <c r="E16" s="66" t="s">
        <v>57</v>
      </c>
      <c r="F16" s="4">
        <v>1</v>
      </c>
      <c r="G16" s="16"/>
      <c r="H16" s="16"/>
      <c r="I16" s="17"/>
    </row>
    <row r="17" spans="1:9" ht="93.6" customHeight="1" x14ac:dyDescent="0.7">
      <c r="A17" s="48" t="s">
        <v>58</v>
      </c>
      <c r="B17" s="74" t="s">
        <v>59</v>
      </c>
      <c r="C17" s="75"/>
      <c r="D17" s="75"/>
      <c r="E17" s="51" t="s">
        <v>60</v>
      </c>
      <c r="F17" s="4">
        <v>1</v>
      </c>
      <c r="G17" s="16"/>
      <c r="H17" s="16"/>
      <c r="I17" s="17"/>
    </row>
    <row r="18" spans="1:9" s="23" customFormat="1" ht="69.599999999999994" customHeight="1" x14ac:dyDescent="0.7">
      <c r="A18" s="52" t="s">
        <v>61</v>
      </c>
      <c r="B18" s="76"/>
      <c r="C18" s="76"/>
      <c r="D18" s="76"/>
      <c r="E18" s="53"/>
      <c r="F18" s="54">
        <f>IF(SUM(F15:F17)&gt;0,1,0)</f>
        <v>1</v>
      </c>
      <c r="G18" s="54">
        <f t="shared" ref="G18:I18" si="1">IF(SUM(G15:G17)&gt;0,1,0)</f>
        <v>0</v>
      </c>
      <c r="H18" s="54">
        <f t="shared" si="1"/>
        <v>0</v>
      </c>
      <c r="I18" s="55">
        <f t="shared" si="1"/>
        <v>0</v>
      </c>
    </row>
    <row r="19" spans="1:9" s="23" customFormat="1" ht="28.15" customHeight="1" x14ac:dyDescent="0.7">
      <c r="A19" s="56" t="s">
        <v>62</v>
      </c>
      <c r="B19" s="68"/>
      <c r="C19" s="68"/>
      <c r="D19" s="68"/>
      <c r="E19" s="57"/>
      <c r="F19" s="58">
        <f>IF(F18=0,SUM(F5,F13)/COUNT(F5,F13),SUM(F5,F13,F18)/COUNT(F5,F13,F18))</f>
        <v>1.7916666666666667</v>
      </c>
      <c r="G19" s="58" t="e">
        <f>IF(G18=0,SUM(G5,G13)/COUNT(G5,G13),SUM(G5,G13,G18)/COUNT(G5,G13,G18))</f>
        <v>#DIV/0!</v>
      </c>
      <c r="H19" s="58" t="e">
        <f>IF(H18=0,SUM(H5,H13)/COUNT(H5,H13),SUM(H5,H13,H18)/COUNT(H5,H13,H18))</f>
        <v>#DIV/0!</v>
      </c>
      <c r="I19" s="59" t="e">
        <f>IF(I18=0,SUM(I5,I13)/COUNT(I5,I13),SUM(I5,I13,I18)/COUNT(I5,I13,I18))</f>
        <v>#DIV/0!</v>
      </c>
    </row>
    <row r="20" spans="1:9" ht="23.65" thickBot="1" x14ac:dyDescent="0.75">
      <c r="E20" s="60"/>
      <c r="F20" s="61" t="str">
        <f>IF((F19&lt;='[2]All Species Scores'!$AA$10),"High",(IF((F19&lt;='[2]All Species Scores'!$AA$11),"Medium","Low")))</f>
        <v>High</v>
      </c>
      <c r="G20" s="61" t="e">
        <f>IF((G19&lt;='[2]All Species Scores'!$AA$10),"High",(IF((G19&lt;='[2]All Species Scores'!$AA$11),"Medium","Low")))</f>
        <v>#DIV/0!</v>
      </c>
      <c r="H20" s="62" t="e">
        <f>IF((H19&lt;='[2]All Species Scores'!$AA$10),"High",(IF((H19&lt;='[2]All Species Scores'!$AA$11),"Medium","Low")))</f>
        <v>#DIV/0!</v>
      </c>
      <c r="I20" s="63" t="e">
        <f>IF((I19&lt;='[2]All Species Scores'!$AA$10),"High",(IF((I19&lt;='[2]All Species Scores'!$AA$11),"Medium","Low")))</f>
        <v>#DIV/0!</v>
      </c>
    </row>
  </sheetData>
  <mergeCells count="15">
    <mergeCell ref="B1:D1"/>
    <mergeCell ref="E1:I1"/>
    <mergeCell ref="B5:D5"/>
    <mergeCell ref="A9:A10"/>
    <mergeCell ref="F9:F10"/>
    <mergeCell ref="G9:G10"/>
    <mergeCell ref="H9:H10"/>
    <mergeCell ref="I9:I10"/>
    <mergeCell ref="B19:D19"/>
    <mergeCell ref="B13:D13"/>
    <mergeCell ref="B14:D14"/>
    <mergeCell ref="B15:D15"/>
    <mergeCell ref="B16:D16"/>
    <mergeCell ref="B17:D17"/>
    <mergeCell ref="B18:D18"/>
  </mergeCells>
  <conditionalFormatting sqref="F20:I20">
    <cfRule type="containsText" dxfId="2" priority="1" stopIfTrue="1" operator="containsText" text="High">
      <formula>NOT(ISERROR(SEARCH("High",F20)))</formula>
    </cfRule>
    <cfRule type="containsText" dxfId="1" priority="2" stopIfTrue="1" operator="containsText" text="Medium">
      <formula>NOT(ISERROR(SEARCH("Medium",F20)))</formula>
    </cfRule>
    <cfRule type="containsText" dxfId="0" priority="3" stopIfTrue="1" operator="containsText" text="Low">
      <formula>NOT(ISERROR(SEARCH("Low",F20)))</formula>
    </cfRule>
  </conditionalFormatting>
  <pageMargins left="0.7" right="0.7" top="0.75" bottom="0.75" header="0.3" footer="0.3"/>
  <pageSetup scale="33" orientation="portrait" r:id="rId1"/>
  <headerFooter>
    <oddHeader>&amp;L&amp;"-,Bold"&amp;48RED GROUPER&amp;R&amp;"-,Bold Italic"&amp;48Preliminary</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f3f501783eae9621efce2a95d6acfac5">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61438590b9096124179c4b108529c04b"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72BCE2-28BB-4A11-B3F4-C2F39EE7AA9F}">
  <ds:schemaRefs>
    <ds:schemaRef ds:uri="http://schemas.microsoft.com/sharepoint/v3/contenttype/forms"/>
  </ds:schemaRefs>
</ds:datastoreItem>
</file>

<file path=customXml/itemProps2.xml><?xml version="1.0" encoding="utf-8"?>
<ds:datastoreItem xmlns:ds="http://schemas.openxmlformats.org/officeDocument/2006/customXml" ds:itemID="{FAB5A96A-DDAD-4AF9-BB9E-D3A6FA1C1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F6E289-F90A-42F3-B06B-5A4142252856}">
  <ds:schemaRefs>
    <ds:schemaRef ds:uri="http://schemas.microsoft.com/office/infopath/2007/PartnerControls"/>
    <ds:schemaRef ds:uri="http://www.w3.org/XML/1998/namespace"/>
    <ds:schemaRef ds:uri="http://purl.org/dc/terms/"/>
    <ds:schemaRef ds:uri="http://schemas.openxmlformats.org/package/2006/metadata/core-properties"/>
    <ds:schemaRef ds:uri="29a7b2c9-5825-4f81-98f5-8436b30222e7"/>
    <ds:schemaRef ds:uri="http://purl.org/dc/dcmitype/"/>
    <ds:schemaRef ds:uri="http://schemas.microsoft.com/office/2006/documentManagement/types"/>
    <ds:schemaRef ds:uri="http://purl.org/dc/elements/1.1/"/>
    <ds:schemaRef ds:uri="http://schemas.microsoft.com/office/2006/metadata/properties"/>
    <ds:schemaRef ds:uri="88d96e98-a51a-4ad3-b724-251822e75d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Red Grouper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Judd Curtis</dc:creator>
  <cp:keywords/>
  <dc:description/>
  <cp:lastModifiedBy>Mike Schmidtke</cp:lastModifiedBy>
  <cp:revision/>
  <dcterms:created xsi:type="dcterms:W3CDTF">2026-09-21T15:06:42Z</dcterms:created>
  <dcterms:modified xsi:type="dcterms:W3CDTF">2026-10-05T14:37:49Z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