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larkin\Documents\Mike\Sero_website_update_rec\May2020\"/>
    </mc:Choice>
  </mc:AlternateContent>
  <bookViews>
    <workbookView xWindow="0" yWindow="0" windowWidth="23040" windowHeight="9192"/>
  </bookViews>
  <sheets>
    <sheet name="2020" sheetId="5" r:id="rId1"/>
    <sheet name="2019"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5" i="5" l="1"/>
  <c r="H43" i="5" l="1"/>
  <c r="H42" i="5"/>
  <c r="H41" i="5"/>
  <c r="H40" i="5"/>
  <c r="H39" i="5"/>
  <c r="H38" i="5"/>
  <c r="H37" i="5"/>
  <c r="H36" i="5"/>
  <c r="H35" i="5"/>
  <c r="H34" i="5"/>
  <c r="H33" i="5"/>
  <c r="H32" i="5"/>
  <c r="H31" i="5"/>
  <c r="H30" i="5"/>
  <c r="H29" i="5"/>
  <c r="H28" i="5"/>
  <c r="H27" i="5"/>
  <c r="H26" i="5"/>
  <c r="H25" i="5"/>
  <c r="H24" i="5"/>
  <c r="H23" i="5"/>
  <c r="H22" i="5"/>
  <c r="H21" i="5"/>
  <c r="H20" i="5"/>
  <c r="H19" i="5"/>
  <c r="M75" i="5" l="1"/>
  <c r="J72" i="5"/>
  <c r="M72" i="5" s="1"/>
  <c r="I69" i="5"/>
  <c r="L69" i="5" s="1"/>
  <c r="I68" i="5"/>
  <c r="L68" i="5" s="1"/>
  <c r="I67" i="5"/>
  <c r="L67" i="5" s="1"/>
  <c r="L42" i="5"/>
  <c r="L41" i="5"/>
  <c r="L40" i="5"/>
  <c r="L39" i="5"/>
  <c r="L38" i="5"/>
  <c r="L37" i="5"/>
  <c r="L36" i="5"/>
  <c r="L34" i="5"/>
  <c r="L33" i="5"/>
  <c r="L32" i="5"/>
  <c r="L31" i="5"/>
  <c r="L30" i="5"/>
  <c r="L29" i="5"/>
  <c r="L28" i="5"/>
  <c r="L27" i="5"/>
  <c r="L26" i="5"/>
  <c r="L25" i="5"/>
  <c r="L24" i="5"/>
  <c r="L23" i="5"/>
  <c r="L22" i="5"/>
  <c r="L21" i="5"/>
  <c r="L20" i="5"/>
  <c r="L19" i="5"/>
  <c r="H42" i="4" l="1"/>
  <c r="H41" i="4"/>
  <c r="L41" i="4" s="1"/>
  <c r="H40" i="4"/>
  <c r="L40" i="4" s="1"/>
  <c r="H39" i="4"/>
  <c r="L39" i="4" s="1"/>
  <c r="H38" i="4"/>
  <c r="L38" i="4" s="1"/>
  <c r="H37" i="4"/>
  <c r="L37" i="4" s="1"/>
  <c r="H36" i="4"/>
  <c r="L36" i="4" s="1"/>
  <c r="H35" i="4"/>
  <c r="L35" i="4" s="1"/>
  <c r="H34" i="4"/>
  <c r="L34" i="4" s="1"/>
  <c r="H33" i="4"/>
  <c r="L33" i="4" s="1"/>
  <c r="H32" i="4"/>
  <c r="L32" i="4" s="1"/>
  <c r="H31" i="4"/>
  <c r="L31" i="4" s="1"/>
  <c r="H30" i="4"/>
  <c r="L30" i="4" s="1"/>
  <c r="H29" i="4"/>
  <c r="H28" i="4"/>
  <c r="L28" i="4" s="1"/>
  <c r="H27" i="4"/>
  <c r="L27" i="4" s="1"/>
  <c r="H26" i="4"/>
  <c r="L26" i="4" s="1"/>
  <c r="H25" i="4"/>
  <c r="L25" i="4" s="1"/>
  <c r="H24" i="4"/>
  <c r="L24" i="4" s="1"/>
  <c r="H23" i="4"/>
  <c r="L23" i="4" s="1"/>
  <c r="H22" i="4"/>
  <c r="L22" i="4" s="1"/>
  <c r="H21" i="4"/>
  <c r="L21" i="4" s="1"/>
  <c r="H20" i="4"/>
  <c r="L20" i="4" s="1"/>
  <c r="H19" i="4"/>
  <c r="L19" i="4" s="1"/>
  <c r="H18" i="4"/>
  <c r="L18" i="4" s="1"/>
  <c r="L29" i="4" l="1"/>
</calcChain>
</file>

<file path=xl/sharedStrings.xml><?xml version="1.0" encoding="utf-8"?>
<sst xmlns="http://schemas.openxmlformats.org/spreadsheetml/2006/main" count="441" uniqueCount="108">
  <si>
    <t>The Southeast Fisheries Science Center has provided the following preliminary landings estimates for species in the South Atlantic Fishery Management Council’s area of jurisdiction subject to annual catch limits (ACLs).</t>
  </si>
  <si>
    <t>For a list of seasonal closures, please visit South Atlantic Seasons and Closures</t>
  </si>
  <si>
    <t>For trip and bag limits, please visit the South Atlantic Fishery Management Council</t>
  </si>
  <si>
    <t>For the most current federal regulations, please visit: Code of Federal Regulations (CFR) part 622 - Fisheries of the Caribbean, Gulf of Mexico, and South Atlantic</t>
  </si>
  <si>
    <t>Species Complex</t>
  </si>
  <si>
    <t>Season</t>
  </si>
  <si>
    <t>Jan-Feb</t>
  </si>
  <si>
    <t>Mar-Apr</t>
  </si>
  <si>
    <t>May-Jun</t>
  </si>
  <si>
    <t>Jul-Aug</t>
  </si>
  <si>
    <t>Sep-Oct</t>
  </si>
  <si>
    <t>Nov-Dec</t>
  </si>
  <si>
    <t>Total Reported</t>
  </si>
  <si>
    <r>
      <t>Annual Catch Limit</t>
    </r>
    <r>
      <rPr>
        <b/>
        <sz val="11"/>
        <color indexed="8"/>
        <rFont val="Calibri"/>
        <family val="2"/>
      </rPr>
      <t/>
    </r>
  </si>
  <si>
    <t>Units</t>
  </si>
  <si>
    <t>Dataset</t>
  </si>
  <si>
    <t>Atlantic spadefish</t>
  </si>
  <si>
    <t>ww</t>
  </si>
  <si>
    <t>Bar Jack</t>
  </si>
  <si>
    <t>MRFSS</t>
  </si>
  <si>
    <t>Cobia NY to GA</t>
  </si>
  <si>
    <t>as reported</t>
  </si>
  <si>
    <t>Dolphin</t>
  </si>
  <si>
    <t>gw</t>
  </si>
  <si>
    <t>Golden tilefish</t>
  </si>
  <si>
    <t>numbers</t>
  </si>
  <si>
    <t>Gray triggerfish</t>
  </si>
  <si>
    <t>Hogfish NC-GA</t>
  </si>
  <si>
    <t>Hogfish FLK-EFL</t>
  </si>
  <si>
    <t>Mutton snapper</t>
  </si>
  <si>
    <t>Vermilion snapper</t>
  </si>
  <si>
    <t>Wahoo</t>
  </si>
  <si>
    <t>x</t>
  </si>
  <si>
    <t>Goliath grouper</t>
  </si>
  <si>
    <t>Nassau grouper</t>
  </si>
  <si>
    <t>Speckled hind</t>
  </si>
  <si>
    <t>Warsaw grouper</t>
  </si>
  <si>
    <t>CLOSED</t>
  </si>
  <si>
    <t>PROHIBITED</t>
  </si>
  <si>
    <t>Current Status</t>
  </si>
  <si>
    <t>See FB18-50 for more information.</t>
  </si>
  <si>
    <t>(a) There is a seasonal regulation in place; For a list of seasonal closures, please visit South Atlantic Seasonal Closures</t>
  </si>
  <si>
    <t>(b) Deepwater Complex: Yellowedge grouper, silk snapper, misty grouper, queen snapper, sand tilefish, and blackfin snapper</t>
  </si>
  <si>
    <t>(c) Grunts: White grunt, margate, sailor's choice, tomtate</t>
  </si>
  <si>
    <t>(d) Jacks (Other Jacks Complex): Almaco jack, banded rudderfish, lesser amberjack</t>
  </si>
  <si>
    <t>(e) Porgies (Other Porgies Complex): Jolthead, knobbed, saucereye, whitebone, scup</t>
  </si>
  <si>
    <t>(f) Shallow water grouper: Red hind, rock hind, coney, graysby, yellowfin grouper, yellowmouth grouper</t>
  </si>
  <si>
    <t>(g) Snappers: Gray, lane, cubera</t>
  </si>
  <si>
    <t>Red Snapper**</t>
  </si>
  <si>
    <t>NOTES:</t>
  </si>
  <si>
    <t>Greater Amberjack</t>
  </si>
  <si>
    <t>August</t>
  </si>
  <si>
    <t>Jul</t>
  </si>
  <si>
    <t>Yellowtail Snapper</t>
  </si>
  <si>
    <t>Apr</t>
  </si>
  <si>
    <t>Mar</t>
  </si>
  <si>
    <t>Black Sea Bass</t>
  </si>
  <si>
    <t>Apr 1 - Mar 31**</t>
  </si>
  <si>
    <t>King Mackerel</t>
  </si>
  <si>
    <t>Spanish Mackerel</t>
  </si>
  <si>
    <t>*by Two-month Wave</t>
  </si>
  <si>
    <t xml:space="preserve">**Fishing seasons were modified in Regulatory Amendment 14 for black sea bass and greater amberjack. The fishing season for Yellowtail snapper was modified in Regulatory Amendment 25, which took effect on August 12, 2016. </t>
  </si>
  <si>
    <t>Aug 1-Jul 31**</t>
  </si>
  <si>
    <t xml:space="preserve">Recreational Dataset: All landings are MRIP, except the following species are MRFSS: Black grouper, Red snapper, Goliath grouper, Nassau grouper, Speckled hind, and Warsaw grouper.  The datasets used to monitor the recreational ACLs for some stocks were changed from MRFSS to the MRIP.  The dataset to monitor the other stocks will be changed to MRIP in future amendments. Landings include MRIP or MRIP converted to MRFSS and headboat landings.  </t>
  </si>
  <si>
    <t>Definitions: ww: pounds whole weight; gw: pounds gutted weight; numbers: number of fish</t>
  </si>
  <si>
    <t>Source: Southeast Fisheries Science Center, Quota Monitoring Program, Miami, Florida.</t>
  </si>
  <si>
    <t>For additional information contact Mary Vara at 727-824-5305.</t>
  </si>
  <si>
    <t>Return to the Southeast Region Annual Catch Limit Monitoring page</t>
  </si>
  <si>
    <r>
      <t>Percent of ACL</t>
    </r>
    <r>
      <rPr>
        <sz val="12"/>
        <color theme="1"/>
        <rFont val="Times New Roman"/>
        <family val="1"/>
      </rPr>
      <t xml:space="preserve"> </t>
    </r>
  </si>
  <si>
    <r>
      <t>Black grouper</t>
    </r>
    <r>
      <rPr>
        <b/>
        <vertAlign val="superscript"/>
        <sz val="12"/>
        <color indexed="8"/>
        <rFont val="Times New Roman"/>
        <family val="1"/>
      </rPr>
      <t>a</t>
    </r>
  </si>
  <si>
    <r>
      <t>Blueline Tilefish</t>
    </r>
    <r>
      <rPr>
        <b/>
        <vertAlign val="superscript"/>
        <sz val="12"/>
        <color indexed="8"/>
        <rFont val="Times New Roman"/>
        <family val="1"/>
      </rPr>
      <t>a</t>
    </r>
  </si>
  <si>
    <r>
      <t>Deepwater complex</t>
    </r>
    <r>
      <rPr>
        <b/>
        <vertAlign val="superscript"/>
        <sz val="12"/>
        <color indexed="8"/>
        <rFont val="Times New Roman"/>
        <family val="1"/>
      </rPr>
      <t>b</t>
    </r>
  </si>
  <si>
    <r>
      <t>Gag</t>
    </r>
    <r>
      <rPr>
        <b/>
        <vertAlign val="superscript"/>
        <sz val="12"/>
        <color indexed="8"/>
        <rFont val="Times New Roman"/>
        <family val="1"/>
      </rPr>
      <t>a</t>
    </r>
  </si>
  <si>
    <r>
      <t>Grunts</t>
    </r>
    <r>
      <rPr>
        <b/>
        <vertAlign val="superscript"/>
        <sz val="12"/>
        <color indexed="8"/>
        <rFont val="Times New Roman"/>
        <family val="1"/>
      </rPr>
      <t>c</t>
    </r>
  </si>
  <si>
    <r>
      <t>Jacks</t>
    </r>
    <r>
      <rPr>
        <b/>
        <vertAlign val="superscript"/>
        <sz val="12"/>
        <color indexed="8"/>
        <rFont val="Times New Roman"/>
        <family val="1"/>
      </rPr>
      <t>d</t>
    </r>
  </si>
  <si>
    <r>
      <t>Porgies</t>
    </r>
    <r>
      <rPr>
        <b/>
        <vertAlign val="superscript"/>
        <sz val="12"/>
        <color indexed="8"/>
        <rFont val="Times New Roman"/>
        <family val="1"/>
      </rPr>
      <t>a,e</t>
    </r>
  </si>
  <si>
    <r>
      <t>Red Grouper</t>
    </r>
    <r>
      <rPr>
        <b/>
        <vertAlign val="superscript"/>
        <sz val="12"/>
        <color indexed="8"/>
        <rFont val="Times New Roman"/>
        <family val="1"/>
      </rPr>
      <t>a</t>
    </r>
  </si>
  <si>
    <r>
      <t>Red Porgy</t>
    </r>
    <r>
      <rPr>
        <b/>
        <vertAlign val="superscript"/>
        <sz val="12"/>
        <color indexed="8"/>
        <rFont val="Times New Roman"/>
        <family val="1"/>
      </rPr>
      <t>a</t>
    </r>
  </si>
  <si>
    <r>
      <t>Scamp</t>
    </r>
    <r>
      <rPr>
        <b/>
        <vertAlign val="superscript"/>
        <sz val="12"/>
        <color indexed="8"/>
        <rFont val="Times New Roman"/>
        <family val="1"/>
      </rPr>
      <t>a</t>
    </r>
  </si>
  <si>
    <r>
      <t>Shallow water grouper</t>
    </r>
    <r>
      <rPr>
        <b/>
        <vertAlign val="superscript"/>
        <sz val="12"/>
        <color indexed="8"/>
        <rFont val="Times New Roman"/>
        <family val="1"/>
      </rPr>
      <t>a,f</t>
    </r>
  </si>
  <si>
    <r>
      <t>Snappers</t>
    </r>
    <r>
      <rPr>
        <b/>
        <vertAlign val="superscript"/>
        <sz val="12"/>
        <color indexed="8"/>
        <rFont val="Times New Roman"/>
        <family val="1"/>
      </rPr>
      <t>g</t>
    </r>
  </si>
  <si>
    <r>
      <t>Snowy Grouper</t>
    </r>
    <r>
      <rPr>
        <b/>
        <vertAlign val="superscript"/>
        <sz val="12"/>
        <color indexed="8"/>
        <rFont val="Times New Roman"/>
        <family val="1"/>
      </rPr>
      <t>a</t>
    </r>
  </si>
  <si>
    <r>
      <t>Wreckfish</t>
    </r>
    <r>
      <rPr>
        <b/>
        <vertAlign val="superscript"/>
        <sz val="12"/>
        <color indexed="8"/>
        <rFont val="Times New Roman"/>
        <family val="1"/>
      </rPr>
      <t>a</t>
    </r>
  </si>
  <si>
    <t xml:space="preserve">Percent of ACL </t>
  </si>
  <si>
    <r>
      <t>For recent landings for the </t>
    </r>
    <r>
      <rPr>
        <b/>
        <sz val="11"/>
        <color theme="1"/>
        <rFont val="Calibri"/>
        <family val="2"/>
        <scheme val="minor"/>
      </rPr>
      <t>2018 or 2017-2018</t>
    </r>
    <r>
      <rPr>
        <sz val="11"/>
        <color theme="1"/>
        <rFont val="Calibri"/>
        <family val="2"/>
        <scheme val="minor"/>
      </rPr>
      <t> fishing years, please visit 2018 Preliminary South Atlantic Commercial Landings</t>
    </r>
  </si>
  <si>
    <t xml:space="preserve">*All Units are in pounds whole weight (ww). *All landings include both MRFSS/MRIP and Headboat landings.  </t>
  </si>
  <si>
    <t>South Atlantic Recreational Landings and Annual Catch Limits (ACLs) for 2019 and 2020</t>
  </si>
  <si>
    <t>Preliminary Landings* for Fishing Year: January 1 - December 31, 2019</t>
  </si>
  <si>
    <t>Preliminary Landings* for 2019-2020 Fishing Year: Season Varies (See Table)</t>
  </si>
  <si>
    <t>OPEN</t>
  </si>
  <si>
    <t>CLOSED on 9/4/19</t>
  </si>
  <si>
    <t>CLOSED on 12/11/19</t>
  </si>
  <si>
    <t>CLOSED on 6/17/2019</t>
  </si>
  <si>
    <t>CLOSED on 9/25/2019</t>
  </si>
  <si>
    <t>Mar 1 - Feb 29**</t>
  </si>
  <si>
    <t>Preliminary Landings* for Fishing Year: January 1 - December 31, 2020</t>
  </si>
  <si>
    <t>South Atlantic Recreational Landings and Annual Catch Limits (ACLs) for 2020</t>
  </si>
  <si>
    <t xml:space="preserve">Dataset </t>
  </si>
  <si>
    <t>CHTS</t>
  </si>
  <si>
    <t xml:space="preserve">The different recreational surveys are listed in the tables as MRFSS, CHTS, and FES.  MRFSS is the Marine Recreational Fishery Statistics Survey. </t>
  </si>
  <si>
    <t>The survey to estimate recreational landings has changed over the years.  Details of the changes can be found at: https://www.fisheries.noaa.gov/topic/recreational-fishing-data</t>
  </si>
  <si>
    <t xml:space="preserve">CHTS is the Marine Recreational Information Program (MRIP) Coastal Household Telephone Survey, and FES is the MRIP Fishing Effort Survey.  </t>
  </si>
  <si>
    <t>MRFSS, MRIP,  and Headboat recreational landings available from January 1 through December 31, 2019</t>
  </si>
  <si>
    <t>MRFSS, MRIP,  and Headboat recreational landings available from January 1 through XXX, 2020</t>
  </si>
  <si>
    <t>This page was updated on: 5/19/20</t>
  </si>
  <si>
    <r>
      <t>This page was updated on:</t>
    </r>
    <r>
      <rPr>
        <sz val="12"/>
        <color rgb="FF000000"/>
        <rFont val="Times New Roman"/>
        <family val="1"/>
      </rPr>
      <t> 5/20/20</t>
    </r>
  </si>
  <si>
    <r>
      <t>118,273</t>
    </r>
    <r>
      <rPr>
        <vertAlign val="superscript"/>
        <sz val="12"/>
        <color theme="1"/>
        <rFont val="Times New Roman"/>
        <family val="1"/>
      </rPr>
      <t xml:space="preserve"> (h)</t>
    </r>
  </si>
  <si>
    <t xml:space="preserve">(h) Red grouper recreational ACL was exceeded but these landings came from the Gulf of Mexico.  No closure at this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</si>
</sst>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rgb="FF000000"/>
      <name val="Times New Roman"/>
      <family val="1"/>
    </font>
    <font>
      <sz val="12"/>
      <name val="Times New Roman"/>
      <family val="1"/>
    </font>
    <font>
      <b/>
      <sz val="12"/>
      <color rgb="FF000000"/>
      <name val="Times New Roman"/>
      <family val="1"/>
    </font>
    <font>
      <u/>
      <sz val="9.35"/>
      <color theme="10"/>
      <name val="Calibri"/>
      <family val="2"/>
    </font>
    <font>
      <b/>
      <sz val="18"/>
      <color rgb="FF000000"/>
      <name val="Arial"/>
      <family val="2"/>
    </font>
    <font>
      <b/>
      <sz val="11"/>
      <color indexed="8"/>
      <name val="Calibri"/>
      <family val="2"/>
    </font>
    <font>
      <sz val="11"/>
      <name val="Calibri"/>
      <family val="2"/>
      <scheme val="minor"/>
    </font>
    <font>
      <sz val="9"/>
      <color rgb="FF092667"/>
      <name val="Arial"/>
      <family val="2"/>
    </font>
    <font>
      <sz val="12"/>
      <color rgb="FF000000"/>
      <name val="Arial"/>
      <family val="2"/>
    </font>
    <font>
      <b/>
      <sz val="12"/>
      <color theme="1"/>
      <name val="Times New Roman"/>
      <family val="1"/>
    </font>
    <font>
      <sz val="12"/>
      <color theme="1"/>
      <name val="Times New Roman"/>
      <family val="1"/>
    </font>
    <font>
      <b/>
      <vertAlign val="superscript"/>
      <sz val="12"/>
      <color indexed="8"/>
      <name val="Times New Roman"/>
      <family val="1"/>
    </font>
    <font>
      <u/>
      <sz val="9.35"/>
      <color rgb="FFFF0000"/>
      <name val="Calibri"/>
      <family val="2"/>
    </font>
    <font>
      <b/>
      <sz val="11"/>
      <name val="Calibri"/>
      <family val="2"/>
      <scheme val="minor"/>
    </font>
    <font>
      <vertAlign val="superscript"/>
      <sz val="12"/>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63">
    <xf numFmtId="0" fontId="0" fillId="0" borderId="0" xfId="0"/>
    <xf numFmtId="0" fontId="5" fillId="0" borderId="0" xfId="0" applyFont="1" applyFill="1" applyAlignment="1">
      <alignment horizontal="center" vertical="center" wrapText="1"/>
    </xf>
    <xf numFmtId="164" fontId="5" fillId="0" borderId="0" xfId="0" applyNumberFormat="1" applyFont="1" applyFill="1" applyAlignment="1">
      <alignment horizontal="center" vertical="center" wrapText="1"/>
    </xf>
    <xf numFmtId="0" fontId="5" fillId="0" borderId="0" xfId="0" applyFont="1" applyFill="1" applyAlignment="1">
      <alignment vertical="center"/>
    </xf>
    <xf numFmtId="0" fontId="5" fillId="0" borderId="0" xfId="0" applyFont="1" applyFill="1"/>
    <xf numFmtId="3" fontId="5" fillId="0" borderId="0" xfId="0" applyNumberFormat="1" applyFont="1" applyFill="1" applyAlignment="1">
      <alignment horizontal="center" vertical="center"/>
    </xf>
    <xf numFmtId="164" fontId="5" fillId="0" borderId="0" xfId="0" applyNumberFormat="1" applyFont="1" applyFill="1" applyAlignment="1">
      <alignment vertical="center"/>
    </xf>
    <xf numFmtId="0" fontId="8" fillId="0" borderId="0" xfId="0" applyFont="1" applyAlignment="1">
      <alignment horizontal="left" vertical="top"/>
    </xf>
    <xf numFmtId="3" fontId="0" fillId="0" borderId="0" xfId="0" applyNumberFormat="1" applyFill="1" applyBorder="1" applyAlignment="1">
      <alignment horizontal="center" vertical="center"/>
    </xf>
    <xf numFmtId="3" fontId="0" fillId="0" borderId="0" xfId="0" applyNumberFormat="1" applyFont="1" applyFill="1" applyBorder="1" applyAlignment="1">
      <alignment horizontal="center" vertical="center"/>
    </xf>
    <xf numFmtId="3"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9" fontId="0" fillId="0" borderId="0" xfId="1" applyFont="1" applyFill="1" applyBorder="1" applyAlignment="1">
      <alignment horizontal="center" vertical="center"/>
    </xf>
    <xf numFmtId="14" fontId="0"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10" fillId="0" borderId="0" xfId="0" applyFont="1" applyFill="1" applyAlignment="1">
      <alignment horizontal="left" wrapText="1"/>
    </xf>
    <xf numFmtId="0" fontId="0" fillId="0" borderId="0" xfId="0" applyBorder="1"/>
    <xf numFmtId="0" fontId="0" fillId="0" borderId="0" xfId="0" applyFont="1"/>
    <xf numFmtId="3" fontId="14" fillId="0" borderId="1"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9" fontId="14" fillId="0" borderId="1" xfId="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Font="1" applyFill="1" applyBorder="1" applyAlignment="1">
      <alignment vertical="center"/>
    </xf>
    <xf numFmtId="3" fontId="5"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4" fillId="0" borderId="0" xfId="0" applyFont="1" applyFill="1" applyBorder="1" applyAlignment="1">
      <alignment vertical="center"/>
    </xf>
    <xf numFmtId="3" fontId="14" fillId="0" borderId="0"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9" fontId="14" fillId="0" borderId="0" xfId="1" applyFont="1" applyFill="1" applyBorder="1" applyAlignment="1">
      <alignment horizontal="center" vertical="center"/>
    </xf>
    <xf numFmtId="14" fontId="14" fillId="0" borderId="0"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0" fillId="0" borderId="0" xfId="0" applyFill="1"/>
    <xf numFmtId="0" fontId="0" fillId="0" borderId="0" xfId="0" applyFill="1" applyBorder="1"/>
    <xf numFmtId="3" fontId="0" fillId="0" borderId="0" xfId="0" applyNumberFormat="1"/>
    <xf numFmtId="0" fontId="4" fillId="0" borderId="0" xfId="0" applyFont="1" applyFill="1"/>
    <xf numFmtId="0" fontId="6" fillId="0" borderId="0" xfId="0" applyFont="1" applyFill="1" applyAlignment="1">
      <alignment vertical="center"/>
    </xf>
    <xf numFmtId="0" fontId="7" fillId="0" borderId="0" xfId="2" applyFill="1" applyAlignment="1" applyProtection="1">
      <alignment horizontal="left" vertical="center" indent="1"/>
    </xf>
    <xf numFmtId="0" fontId="0" fillId="0" borderId="0" xfId="0" applyFill="1" applyAlignment="1">
      <alignment horizontal="left" vertical="center" indent="1"/>
    </xf>
    <xf numFmtId="0" fontId="8" fillId="0" borderId="0" xfId="0" applyFont="1" applyFill="1" applyAlignment="1">
      <alignment horizontal="left" vertical="top"/>
    </xf>
    <xf numFmtId="0" fontId="17" fillId="0" borderId="0" xfId="0" applyFont="1" applyFill="1" applyBorder="1" applyAlignment="1">
      <alignment vertical="center"/>
    </xf>
    <xf numFmtId="0" fontId="0" fillId="0" borderId="1" xfId="0" applyFill="1" applyBorder="1" applyAlignment="1">
      <alignment vertical="center" wrapText="1"/>
    </xf>
    <xf numFmtId="0" fontId="6" fillId="0" borderId="1" xfId="0" applyFont="1" applyFill="1" applyBorder="1" applyAlignment="1">
      <alignment vertical="center"/>
    </xf>
    <xf numFmtId="0" fontId="7" fillId="0" borderId="1" xfId="2" applyFill="1" applyBorder="1" applyAlignment="1" applyProtection="1">
      <alignment vertical="center" wrapText="1"/>
    </xf>
    <xf numFmtId="0" fontId="13" fillId="0" borderId="0" xfId="0" applyFont="1" applyFill="1" applyBorder="1" applyAlignment="1">
      <alignment vertical="center"/>
    </xf>
    <xf numFmtId="0" fontId="0" fillId="0" borderId="0" xfId="0" applyFill="1" applyBorder="1" applyAlignment="1">
      <alignment vertical="center" wrapText="1"/>
    </xf>
    <xf numFmtId="0" fontId="0" fillId="0" borderId="0" xfId="0" applyFont="1" applyFill="1"/>
    <xf numFmtId="0" fontId="7" fillId="0" borderId="0" xfId="2" applyFill="1" applyAlignment="1" applyProtection="1">
      <alignment vertical="center"/>
    </xf>
    <xf numFmtId="0" fontId="11" fillId="0" borderId="0" xfId="0" applyFont="1" applyFill="1" applyAlignment="1">
      <alignment vertical="center"/>
    </xf>
    <xf numFmtId="0" fontId="8" fillId="0" borderId="0" xfId="0" applyFont="1" applyFill="1" applyAlignment="1">
      <alignment vertical="center"/>
    </xf>
    <xf numFmtId="0" fontId="12" fillId="0" borderId="0" xfId="0" applyFont="1" applyFill="1" applyAlignment="1">
      <alignment vertical="center"/>
    </xf>
    <xf numFmtId="0" fontId="3" fillId="0" borderId="0" xfId="0" applyFont="1" applyFill="1" applyBorder="1" applyAlignment="1">
      <alignment vertical="center"/>
    </xf>
    <xf numFmtId="0" fontId="16" fillId="0" borderId="0" xfId="2" applyFont="1" applyFill="1" applyAlignment="1" applyProtection="1">
      <alignment horizontal="left" vertical="center"/>
    </xf>
    <xf numFmtId="0" fontId="2" fillId="0" borderId="0" xfId="0" applyFont="1" applyFill="1"/>
    <xf numFmtId="0" fontId="7" fillId="0" borderId="0" xfId="2" applyFill="1" applyAlignment="1" applyProtection="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gi-bin/text-idx?SID=86d3e4e21c5c4a3cd94b7f259d8700e1&amp;node=50:12.0.1.1.2&amp;rgn=div5" TargetMode="External"/><Relationship Id="rId7" Type="http://schemas.openxmlformats.org/officeDocument/2006/relationships/printerSettings" Target="../printerSettings/printerSettings1.bin"/><Relationship Id="rId2" Type="http://schemas.openxmlformats.org/officeDocument/2006/relationships/hyperlink" Target="http://safmc.net/regulations/regulations-by-species/" TargetMode="External"/><Relationship Id="rId1" Type="http://schemas.openxmlformats.org/officeDocument/2006/relationships/hyperlink" Target="https://www.fisheries.noaa.gov/content/south-atlantic-fishing-seasonal-closures" TargetMode="External"/><Relationship Id="rId6" Type="http://schemas.openxmlformats.org/officeDocument/2006/relationships/hyperlink" Target="https://www.fisheries.noaa.gov/content/southeast-region-annual-catch-limits-acl-monitoring" TargetMode="External"/><Relationship Id="rId5" Type="http://schemas.openxmlformats.org/officeDocument/2006/relationships/hyperlink" Target="mailto:mary.vara@noaa.gov" TargetMode="External"/><Relationship Id="rId4" Type="http://schemas.openxmlformats.org/officeDocument/2006/relationships/hyperlink" Target="https://www.fisheries.noaa.gov/content/south-atlantic-fishing-seasonal-closur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isheries.noaa.gov/bulletin/recreational-harvest-golden-tilefish-will-close-federal-waters-south-atlantic-june-17" TargetMode="External"/><Relationship Id="rId13" Type="http://schemas.openxmlformats.org/officeDocument/2006/relationships/hyperlink" Target="https://www.fisheries.noaa.gov/bulletin/recreational-closure-deepwater-complex-south-atlantic-federal-waters-december-11-2019" TargetMode="External"/><Relationship Id="rId3" Type="http://schemas.openxmlformats.org/officeDocument/2006/relationships/hyperlink" Target="https://www.fisheries.noaa.gov/bulletin/noaa-fisheries-announces-limited-opening-recreational-and-commercial-red-snapper" TargetMode="External"/><Relationship Id="rId7" Type="http://schemas.openxmlformats.org/officeDocument/2006/relationships/hyperlink" Target="https://www.fisheries.noaa.gov/content/south-atlantic-fishing-seasonal-closures" TargetMode="External"/><Relationship Id="rId12" Type="http://schemas.openxmlformats.org/officeDocument/2006/relationships/hyperlink" Target="https://www.fisheries.noaa.gov/content/south-atlantic-fishing-seasonal-closures" TargetMode="External"/><Relationship Id="rId2" Type="http://schemas.openxmlformats.org/officeDocument/2006/relationships/hyperlink" Target="https://www.fisheries.noaa.gov/content/southeast-region-annual-catch-limits-acl-monitoring" TargetMode="External"/><Relationship Id="rId1" Type="http://schemas.openxmlformats.org/officeDocument/2006/relationships/hyperlink" Target="mailto:mary.vara@noaa.gov" TargetMode="External"/><Relationship Id="rId6" Type="http://schemas.openxmlformats.org/officeDocument/2006/relationships/hyperlink" Target="https://www.ecfr.gov/cgi-bin/text-idx?SID=86d3e4e21c5c4a3cd94b7f259d8700e1&amp;node=50:12.0.1.1.2&amp;rgn=div5" TargetMode="External"/><Relationship Id="rId11" Type="http://schemas.openxmlformats.org/officeDocument/2006/relationships/hyperlink" Target="https://www.fisheries.noaa.gov/content/south-atlantic-fishing-seasonal-closures" TargetMode="External"/><Relationship Id="rId5" Type="http://schemas.openxmlformats.org/officeDocument/2006/relationships/hyperlink" Target="http://safmc.net/regulations/regulations-by-species/" TargetMode="External"/><Relationship Id="rId15" Type="http://schemas.openxmlformats.org/officeDocument/2006/relationships/printerSettings" Target="../printerSettings/printerSettings2.bin"/><Relationship Id="rId10" Type="http://schemas.openxmlformats.org/officeDocument/2006/relationships/hyperlink" Target="https://www.fisheries.noaa.gov/bulletin/recreational-closure-red-grouper-south-atlantic-federal-waters-september-25-2019" TargetMode="External"/><Relationship Id="rId4" Type="http://schemas.openxmlformats.org/officeDocument/2006/relationships/hyperlink" Target="https://www.fisheries.noaa.gov/content/south-atlantic-fishing-seasonal-closures" TargetMode="External"/><Relationship Id="rId9" Type="http://schemas.openxmlformats.org/officeDocument/2006/relationships/hyperlink" Target="https://www.fisheries.noaa.gov/bulletin/recreational-closure-almaco-jack-banded-rudderfish-and-lesser-amberjack-south-atlantic-0" TargetMode="External"/><Relationship Id="rId14" Type="http://schemas.openxmlformats.org/officeDocument/2006/relationships/hyperlink" Target="https://www.fisheries.noaa.gov/bulletin/commercial-harvest-atlantic-group-cobia-georgia-through-new-york-will-close-fede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tabSelected="1" topLeftCell="A32" workbookViewId="0">
      <selection activeCell="E52" sqref="E52"/>
    </sheetView>
  </sheetViews>
  <sheetFormatPr defaultRowHeight="14.4" x14ac:dyDescent="0.3"/>
  <cols>
    <col min="1" max="1" width="17.109375" customWidth="1"/>
    <col min="2" max="2" width="10.21875" customWidth="1"/>
    <col min="4" max="5" width="9.88671875" bestFit="1" customWidth="1"/>
    <col min="8" max="8" width="9.88671875" bestFit="1" customWidth="1"/>
    <col min="9" max="9" width="11.33203125" bestFit="1" customWidth="1"/>
    <col min="10" max="10" width="12" customWidth="1"/>
    <col min="11" max="11" width="10.109375" customWidth="1"/>
  </cols>
  <sheetData>
    <row r="1" spans="1:17" ht="22.8" x14ac:dyDescent="0.3">
      <c r="A1" s="7" t="s">
        <v>96</v>
      </c>
    </row>
    <row r="2" spans="1:17" ht="15.6" x14ac:dyDescent="0.3">
      <c r="A2" s="43" t="s">
        <v>0</v>
      </c>
      <c r="B2" s="1"/>
      <c r="C2" s="1"/>
      <c r="D2" s="1"/>
      <c r="E2" s="1"/>
      <c r="F2" s="2"/>
      <c r="G2" s="1"/>
      <c r="H2" s="1"/>
      <c r="I2" s="1"/>
      <c r="J2" s="1"/>
      <c r="K2" s="3"/>
      <c r="L2" s="3"/>
      <c r="M2" s="40"/>
      <c r="N2" s="40"/>
      <c r="O2" s="40"/>
      <c r="P2" s="40"/>
      <c r="Q2" s="40"/>
    </row>
    <row r="3" spans="1:17" ht="15.6" x14ac:dyDescent="0.3">
      <c r="A3" s="4"/>
      <c r="B3" s="4"/>
      <c r="C3" s="4"/>
      <c r="D3" s="4"/>
      <c r="E3" s="4"/>
      <c r="F3" s="4"/>
      <c r="G3" s="4"/>
      <c r="H3" s="4"/>
      <c r="I3" s="1"/>
      <c r="J3" s="1"/>
      <c r="K3" s="3"/>
      <c r="L3" s="3"/>
      <c r="M3" s="40"/>
      <c r="N3" s="40"/>
      <c r="O3" s="40"/>
      <c r="P3" s="40"/>
      <c r="Q3" s="40"/>
    </row>
    <row r="4" spans="1:17" ht="15.6" x14ac:dyDescent="0.3">
      <c r="A4" s="44" t="s">
        <v>105</v>
      </c>
      <c r="B4" s="1"/>
      <c r="C4" s="1"/>
      <c r="D4" s="1"/>
      <c r="E4" s="1"/>
      <c r="F4" s="2"/>
      <c r="G4" s="1"/>
      <c r="H4" s="1"/>
      <c r="I4" s="1"/>
      <c r="J4" s="1"/>
      <c r="K4" s="3"/>
      <c r="L4" s="3"/>
      <c r="M4" s="40"/>
      <c r="N4" s="40"/>
      <c r="O4" s="40"/>
      <c r="P4" s="40"/>
      <c r="Q4" s="40"/>
    </row>
    <row r="5" spans="1:17" x14ac:dyDescent="0.3">
      <c r="A5" s="40"/>
      <c r="B5" s="40"/>
      <c r="C5" s="40"/>
      <c r="D5" s="40"/>
      <c r="E5" s="40"/>
      <c r="F5" s="40"/>
      <c r="G5" s="40"/>
      <c r="H5" s="40"/>
      <c r="I5" s="40"/>
      <c r="J5" s="40"/>
      <c r="K5" s="40"/>
      <c r="L5" s="40"/>
      <c r="M5" s="40"/>
      <c r="N5" s="40"/>
      <c r="O5" s="40"/>
      <c r="P5" s="40"/>
      <c r="Q5" s="40"/>
    </row>
    <row r="6" spans="1:17" x14ac:dyDescent="0.3">
      <c r="A6" s="40"/>
      <c r="B6" s="40"/>
      <c r="C6" s="40"/>
      <c r="D6" s="40"/>
      <c r="E6" s="40"/>
      <c r="F6" s="40"/>
      <c r="G6" s="40"/>
      <c r="H6" s="40"/>
      <c r="I6" s="40"/>
      <c r="J6" s="40"/>
      <c r="K6" s="40"/>
      <c r="L6" s="40"/>
      <c r="M6" s="40"/>
      <c r="N6" s="40"/>
      <c r="O6" s="40"/>
      <c r="P6" s="40"/>
      <c r="Q6" s="40"/>
    </row>
    <row r="7" spans="1:17" ht="15.6" x14ac:dyDescent="0.3">
      <c r="A7" s="45" t="s">
        <v>1</v>
      </c>
      <c r="B7" s="1"/>
      <c r="C7" s="1"/>
      <c r="D7" s="1"/>
      <c r="E7" s="1"/>
      <c r="F7" s="2"/>
      <c r="G7" s="1"/>
      <c r="H7" s="1"/>
      <c r="I7" s="1"/>
      <c r="J7" s="1"/>
      <c r="K7" s="3"/>
      <c r="L7" s="3"/>
      <c r="M7" s="40"/>
      <c r="N7" s="40"/>
      <c r="O7" s="40"/>
      <c r="P7" s="40"/>
      <c r="Q7" s="40"/>
    </row>
    <row r="8" spans="1:17" ht="15.6" x14ac:dyDescent="0.3">
      <c r="A8" s="45" t="s">
        <v>2</v>
      </c>
      <c r="B8" s="1"/>
      <c r="C8" s="1"/>
      <c r="D8" s="1"/>
      <c r="E8" s="1"/>
      <c r="F8" s="2"/>
      <c r="G8" s="1"/>
      <c r="H8" s="1"/>
      <c r="I8" s="1"/>
      <c r="J8" s="1"/>
      <c r="K8" s="3"/>
      <c r="L8" s="3"/>
      <c r="M8" s="40"/>
      <c r="N8" s="40"/>
      <c r="O8" s="40"/>
      <c r="P8" s="40"/>
      <c r="Q8" s="40"/>
    </row>
    <row r="9" spans="1:17" ht="15.6" x14ac:dyDescent="0.3">
      <c r="A9" s="45" t="s">
        <v>3</v>
      </c>
      <c r="B9" s="3"/>
      <c r="C9" s="5"/>
      <c r="D9" s="5"/>
      <c r="E9" s="5"/>
      <c r="F9" s="6"/>
      <c r="G9" s="3"/>
      <c r="H9" s="3"/>
      <c r="I9" s="3"/>
      <c r="J9" s="3"/>
      <c r="K9" s="3"/>
      <c r="L9" s="3"/>
      <c r="M9" s="40"/>
      <c r="N9" s="40"/>
      <c r="O9" s="40"/>
      <c r="P9" s="40"/>
      <c r="Q9" s="40"/>
    </row>
    <row r="10" spans="1:17" ht="15.6" x14ac:dyDescent="0.3">
      <c r="A10" s="46" t="s">
        <v>84</v>
      </c>
      <c r="B10" s="3"/>
      <c r="C10" s="5"/>
      <c r="D10" s="5"/>
      <c r="E10" s="5"/>
      <c r="F10" s="6"/>
      <c r="G10" s="3"/>
      <c r="H10" s="3"/>
      <c r="I10" s="3"/>
      <c r="J10" s="3"/>
      <c r="K10" s="3"/>
      <c r="L10" s="3"/>
      <c r="M10" s="40"/>
      <c r="N10" s="40"/>
      <c r="O10" s="40"/>
      <c r="P10" s="40"/>
      <c r="Q10" s="40"/>
    </row>
    <row r="11" spans="1:17" x14ac:dyDescent="0.3">
      <c r="A11" s="40"/>
      <c r="B11" s="40"/>
      <c r="C11" s="40"/>
      <c r="D11" s="40"/>
      <c r="E11" s="40"/>
      <c r="F11" s="40"/>
      <c r="G11" s="40"/>
      <c r="H11" s="40"/>
      <c r="I11" s="40"/>
      <c r="J11" s="40"/>
      <c r="K11" s="40"/>
      <c r="L11" s="40"/>
      <c r="M11" s="40"/>
      <c r="N11" s="40"/>
      <c r="O11" s="40"/>
      <c r="P11" s="40"/>
      <c r="Q11" s="40"/>
    </row>
    <row r="12" spans="1:17" ht="22.8" x14ac:dyDescent="0.3">
      <c r="A12" s="47" t="s">
        <v>95</v>
      </c>
      <c r="B12" s="40"/>
      <c r="C12" s="40"/>
      <c r="D12" s="40"/>
      <c r="E12" s="40"/>
      <c r="F12" s="40"/>
      <c r="G12" s="40"/>
      <c r="H12" s="40"/>
      <c r="I12" s="40"/>
      <c r="J12" s="40"/>
      <c r="K12" s="40"/>
      <c r="L12" s="40"/>
      <c r="M12" s="40"/>
      <c r="N12" s="40"/>
      <c r="O12" s="40"/>
      <c r="P12" s="40"/>
      <c r="Q12" s="40"/>
    </row>
    <row r="13" spans="1:17" x14ac:dyDescent="0.3">
      <c r="A13" s="40" t="s">
        <v>60</v>
      </c>
      <c r="B13" s="40"/>
      <c r="C13" s="40"/>
      <c r="D13" s="40"/>
      <c r="E13" s="40"/>
      <c r="F13" s="40"/>
      <c r="G13" s="40"/>
      <c r="H13" s="40"/>
      <c r="I13" s="40"/>
      <c r="J13" s="40"/>
      <c r="K13" s="40"/>
      <c r="L13" s="40"/>
      <c r="M13" s="40"/>
      <c r="N13" s="40"/>
      <c r="O13" s="40"/>
      <c r="P13" s="40"/>
      <c r="Q13" s="40"/>
    </row>
    <row r="14" spans="1:17" x14ac:dyDescent="0.3">
      <c r="A14" s="48" t="s">
        <v>103</v>
      </c>
      <c r="B14" s="40"/>
      <c r="C14" s="40"/>
      <c r="D14" s="40"/>
      <c r="E14" s="40"/>
      <c r="F14" s="40"/>
      <c r="G14" s="40"/>
      <c r="H14" s="40"/>
      <c r="I14" s="40"/>
      <c r="J14" s="40"/>
      <c r="K14" s="40"/>
      <c r="L14" s="40"/>
      <c r="M14" s="40"/>
      <c r="N14" s="40"/>
      <c r="O14" s="40"/>
      <c r="P14" s="40"/>
      <c r="Q14" s="40"/>
    </row>
    <row r="15" spans="1:17" x14ac:dyDescent="0.3">
      <c r="A15" s="48" t="s">
        <v>100</v>
      </c>
      <c r="B15" s="40"/>
      <c r="C15" s="40"/>
      <c r="D15" s="40"/>
      <c r="E15" s="40"/>
      <c r="F15" s="40"/>
      <c r="G15" s="40"/>
      <c r="H15" s="40"/>
      <c r="I15" s="40"/>
      <c r="J15" s="40"/>
      <c r="K15" s="40"/>
      <c r="L15" s="40"/>
      <c r="M15" s="40"/>
      <c r="N15" s="40"/>
      <c r="O15" s="40"/>
      <c r="P15" s="40"/>
      <c r="Q15" s="40"/>
    </row>
    <row r="16" spans="1:17" x14ac:dyDescent="0.3">
      <c r="A16" s="48" t="s">
        <v>99</v>
      </c>
      <c r="B16" s="40"/>
      <c r="C16" s="40"/>
      <c r="D16" s="40"/>
      <c r="E16" s="40"/>
      <c r="F16" s="40"/>
      <c r="G16" s="40"/>
      <c r="H16" s="40"/>
      <c r="I16" s="40"/>
      <c r="J16" s="40"/>
      <c r="K16" s="40"/>
      <c r="L16" s="40"/>
      <c r="M16" s="40"/>
      <c r="N16" s="40"/>
      <c r="O16" s="40"/>
      <c r="P16" s="40"/>
      <c r="Q16" s="40"/>
    </row>
    <row r="17" spans="1:24" x14ac:dyDescent="0.3">
      <c r="A17" s="48" t="s">
        <v>101</v>
      </c>
      <c r="B17" s="40"/>
      <c r="C17" s="40"/>
      <c r="D17" s="40"/>
      <c r="E17" s="40"/>
      <c r="F17" s="40"/>
      <c r="G17" s="40"/>
      <c r="H17" s="40"/>
      <c r="I17" s="40"/>
      <c r="J17" s="40"/>
      <c r="K17" s="40"/>
      <c r="L17" s="40"/>
      <c r="M17" s="40"/>
      <c r="N17" s="40"/>
      <c r="O17" s="40"/>
      <c r="P17" s="40"/>
      <c r="Q17" s="40"/>
    </row>
    <row r="18" spans="1:24" ht="46.8" x14ac:dyDescent="0.3">
      <c r="A18" s="28" t="s">
        <v>4</v>
      </c>
      <c r="B18" s="37" t="s">
        <v>6</v>
      </c>
      <c r="C18" s="37" t="s">
        <v>7</v>
      </c>
      <c r="D18" s="37" t="s">
        <v>8</v>
      </c>
      <c r="E18" s="37" t="s">
        <v>9</v>
      </c>
      <c r="F18" s="37" t="s">
        <v>10</v>
      </c>
      <c r="G18" s="37" t="s">
        <v>11</v>
      </c>
      <c r="H18" s="38" t="s">
        <v>12</v>
      </c>
      <c r="I18" s="38" t="s">
        <v>13</v>
      </c>
      <c r="J18" s="37" t="s">
        <v>15</v>
      </c>
      <c r="K18" s="37" t="s">
        <v>14</v>
      </c>
      <c r="L18" s="38" t="s">
        <v>68</v>
      </c>
      <c r="M18" s="38" t="s">
        <v>39</v>
      </c>
      <c r="N18" s="40"/>
      <c r="O18" s="40"/>
      <c r="P18" s="40"/>
      <c r="Q18" s="40"/>
    </row>
    <row r="19" spans="1:24" ht="15.6" x14ac:dyDescent="0.3">
      <c r="A19" s="27" t="s">
        <v>16</v>
      </c>
      <c r="B19" s="22">
        <v>808</v>
      </c>
      <c r="C19" s="22"/>
      <c r="D19" s="22"/>
      <c r="E19" s="22"/>
      <c r="F19" s="22"/>
      <c r="G19" s="22"/>
      <c r="H19" s="22">
        <f>SUM(B19:G19)</f>
        <v>808</v>
      </c>
      <c r="I19" s="23">
        <v>661926</v>
      </c>
      <c r="J19" s="24" t="s">
        <v>98</v>
      </c>
      <c r="K19" s="24" t="s">
        <v>17</v>
      </c>
      <c r="L19" s="25">
        <f t="shared" ref="L19:L42" si="0">H19/I19</f>
        <v>1.2206802573097295E-3</v>
      </c>
      <c r="M19" s="49"/>
      <c r="N19" s="40"/>
      <c r="O19" s="40"/>
      <c r="P19" s="40"/>
      <c r="Q19" s="40"/>
      <c r="R19" s="42"/>
      <c r="X19" s="42"/>
    </row>
    <row r="20" spans="1:24" ht="15.6" x14ac:dyDescent="0.3">
      <c r="A20" s="27" t="s">
        <v>18</v>
      </c>
      <c r="B20" s="22">
        <v>14</v>
      </c>
      <c r="C20" s="22"/>
      <c r="D20" s="22"/>
      <c r="E20" s="22"/>
      <c r="F20" s="22"/>
      <c r="G20" s="22"/>
      <c r="H20" s="22">
        <f t="shared" ref="H20:H43" si="1">SUM(B20:G20)</f>
        <v>14</v>
      </c>
      <c r="I20" s="23">
        <v>49021</v>
      </c>
      <c r="J20" s="24" t="s">
        <v>98</v>
      </c>
      <c r="K20" s="24" t="s">
        <v>17</v>
      </c>
      <c r="L20" s="25">
        <f t="shared" si="0"/>
        <v>2.8559188919034697E-4</v>
      </c>
      <c r="M20" s="49"/>
      <c r="N20" s="40"/>
      <c r="O20" s="40"/>
      <c r="P20" s="40"/>
      <c r="Q20" s="40"/>
      <c r="R20" s="42"/>
      <c r="X20" s="42"/>
    </row>
    <row r="21" spans="1:24" ht="18" x14ac:dyDescent="0.3">
      <c r="A21" s="50" t="s">
        <v>69</v>
      </c>
      <c r="B21" s="22">
        <v>113</v>
      </c>
      <c r="C21" s="22"/>
      <c r="D21" s="22"/>
      <c r="E21" s="22"/>
      <c r="F21" s="22"/>
      <c r="G21" s="22"/>
      <c r="H21" s="22">
        <f t="shared" si="1"/>
        <v>113</v>
      </c>
      <c r="I21" s="23">
        <v>165750</v>
      </c>
      <c r="J21" s="24" t="s">
        <v>19</v>
      </c>
      <c r="K21" s="24" t="s">
        <v>17</v>
      </c>
      <c r="L21" s="25">
        <f t="shared" si="0"/>
        <v>6.8174962292609346E-4</v>
      </c>
      <c r="M21" s="49"/>
      <c r="N21" s="40"/>
      <c r="O21" s="40"/>
      <c r="P21" s="40"/>
      <c r="Q21" s="40"/>
    </row>
    <row r="22" spans="1:24" ht="18" x14ac:dyDescent="0.3">
      <c r="A22" s="50" t="s">
        <v>70</v>
      </c>
      <c r="B22" s="22">
        <v>0</v>
      </c>
      <c r="C22" s="22"/>
      <c r="D22" s="22"/>
      <c r="E22" s="22"/>
      <c r="F22" s="22"/>
      <c r="G22" s="22"/>
      <c r="H22" s="22">
        <f t="shared" si="1"/>
        <v>0</v>
      </c>
      <c r="I22" s="23">
        <v>87277</v>
      </c>
      <c r="J22" s="24" t="s">
        <v>98</v>
      </c>
      <c r="K22" s="24" t="s">
        <v>17</v>
      </c>
      <c r="L22" s="25">
        <f t="shared" si="0"/>
        <v>0</v>
      </c>
      <c r="M22" s="51"/>
      <c r="N22" s="40"/>
      <c r="O22" s="40"/>
      <c r="P22" s="40"/>
      <c r="Q22" s="40"/>
      <c r="X22" s="42"/>
    </row>
    <row r="23" spans="1:24" ht="15.6" x14ac:dyDescent="0.3">
      <c r="A23" s="28" t="s">
        <v>20</v>
      </c>
      <c r="B23" s="22">
        <v>0</v>
      </c>
      <c r="C23" s="22"/>
      <c r="D23" s="22"/>
      <c r="E23" s="22"/>
      <c r="F23" s="22"/>
      <c r="G23" s="22"/>
      <c r="H23" s="22">
        <f t="shared" si="1"/>
        <v>0</v>
      </c>
      <c r="I23" s="23">
        <v>620000</v>
      </c>
      <c r="J23" s="24" t="s">
        <v>98</v>
      </c>
      <c r="K23" s="24" t="s">
        <v>21</v>
      </c>
      <c r="L23" s="25">
        <f t="shared" si="0"/>
        <v>0</v>
      </c>
      <c r="M23" s="51"/>
      <c r="N23" s="40"/>
      <c r="O23" s="40"/>
      <c r="P23" s="40"/>
      <c r="Q23" s="40"/>
    </row>
    <row r="24" spans="1:24" ht="18" x14ac:dyDescent="0.3">
      <c r="A24" s="50" t="s">
        <v>71</v>
      </c>
      <c r="B24" s="22">
        <v>243</v>
      </c>
      <c r="C24" s="22"/>
      <c r="D24" s="22"/>
      <c r="E24" s="22"/>
      <c r="F24" s="22"/>
      <c r="G24" s="22"/>
      <c r="H24" s="22">
        <f t="shared" si="1"/>
        <v>243</v>
      </c>
      <c r="I24" s="23">
        <v>38628</v>
      </c>
      <c r="J24" s="24" t="s">
        <v>98</v>
      </c>
      <c r="K24" s="24" t="s">
        <v>17</v>
      </c>
      <c r="L24" s="25">
        <f t="shared" si="0"/>
        <v>6.2907735321528421E-3</v>
      </c>
      <c r="M24" s="51"/>
      <c r="N24" s="40"/>
      <c r="O24" s="40"/>
      <c r="P24" s="40"/>
      <c r="Q24" s="40"/>
      <c r="R24" s="42"/>
      <c r="X24" s="42"/>
    </row>
    <row r="25" spans="1:24" ht="15.6" x14ac:dyDescent="0.3">
      <c r="A25" s="28" t="s">
        <v>22</v>
      </c>
      <c r="B25" s="22">
        <v>8924</v>
      </c>
      <c r="C25" s="22"/>
      <c r="D25" s="22"/>
      <c r="E25" s="22"/>
      <c r="F25" s="22"/>
      <c r="G25" s="22"/>
      <c r="H25" s="22">
        <f t="shared" si="1"/>
        <v>8924</v>
      </c>
      <c r="I25" s="23">
        <v>13810361</v>
      </c>
      <c r="J25" s="24" t="s">
        <v>98</v>
      </c>
      <c r="K25" s="24" t="s">
        <v>17</v>
      </c>
      <c r="L25" s="25">
        <f t="shared" si="0"/>
        <v>6.4618151545785079E-4</v>
      </c>
      <c r="M25" s="49"/>
      <c r="N25" s="40"/>
      <c r="O25" s="40"/>
      <c r="P25" s="40"/>
      <c r="Q25" s="40"/>
      <c r="R25" s="42"/>
      <c r="X25" s="42"/>
    </row>
    <row r="26" spans="1:24" ht="18" x14ac:dyDescent="0.3">
      <c r="A26" s="50" t="s">
        <v>72</v>
      </c>
      <c r="B26" s="22">
        <v>0</v>
      </c>
      <c r="C26" s="22"/>
      <c r="D26" s="22"/>
      <c r="E26" s="22"/>
      <c r="F26" s="22"/>
      <c r="G26" s="22"/>
      <c r="H26" s="22">
        <f t="shared" si="1"/>
        <v>0</v>
      </c>
      <c r="I26" s="23">
        <v>348194</v>
      </c>
      <c r="J26" s="24" t="s">
        <v>98</v>
      </c>
      <c r="K26" s="24" t="s">
        <v>23</v>
      </c>
      <c r="L26" s="25">
        <f t="shared" si="0"/>
        <v>0</v>
      </c>
      <c r="M26" s="49"/>
      <c r="N26" s="40"/>
      <c r="O26" s="40"/>
      <c r="P26" s="40"/>
      <c r="Q26" s="40"/>
      <c r="R26" s="42"/>
      <c r="X26" s="42"/>
    </row>
    <row r="27" spans="1:24" ht="15.6" x14ac:dyDescent="0.3">
      <c r="A27" s="28" t="s">
        <v>24</v>
      </c>
      <c r="B27" s="22">
        <v>1234</v>
      </c>
      <c r="C27" s="22"/>
      <c r="D27" s="22"/>
      <c r="E27" s="22"/>
      <c r="F27" s="22"/>
      <c r="G27" s="22"/>
      <c r="H27" s="22">
        <f t="shared" si="1"/>
        <v>1234</v>
      </c>
      <c r="I27" s="23">
        <v>2316</v>
      </c>
      <c r="J27" s="24" t="s">
        <v>98</v>
      </c>
      <c r="K27" s="24" t="s">
        <v>25</v>
      </c>
      <c r="L27" s="25">
        <f t="shared" si="0"/>
        <v>0.5328151986183074</v>
      </c>
      <c r="M27" s="51"/>
      <c r="N27" s="40"/>
      <c r="O27" s="40"/>
      <c r="P27" s="40"/>
      <c r="Q27" s="40"/>
      <c r="R27" s="42"/>
      <c r="X27" s="42"/>
    </row>
    <row r="28" spans="1:24" ht="15.6" x14ac:dyDescent="0.3">
      <c r="A28" s="28" t="s">
        <v>26</v>
      </c>
      <c r="B28" s="22">
        <v>4345</v>
      </c>
      <c r="C28" s="22"/>
      <c r="D28" s="22"/>
      <c r="E28" s="22"/>
      <c r="F28" s="22"/>
      <c r="G28" s="22"/>
      <c r="H28" s="22">
        <f t="shared" si="1"/>
        <v>4345</v>
      </c>
      <c r="I28" s="23">
        <v>404675</v>
      </c>
      <c r="J28" s="24" t="s">
        <v>98</v>
      </c>
      <c r="K28" s="24" t="s">
        <v>17</v>
      </c>
      <c r="L28" s="25">
        <f t="shared" si="0"/>
        <v>1.0737011181812566E-2</v>
      </c>
      <c r="M28" s="49"/>
      <c r="N28" s="40"/>
      <c r="O28" s="40"/>
      <c r="P28" s="40"/>
      <c r="Q28" s="40"/>
      <c r="R28" s="42"/>
      <c r="X28" s="42"/>
    </row>
    <row r="29" spans="1:24" ht="18" x14ac:dyDescent="0.3">
      <c r="A29" s="50" t="s">
        <v>73</v>
      </c>
      <c r="B29" s="22">
        <v>30121</v>
      </c>
      <c r="C29" s="22"/>
      <c r="D29" s="22"/>
      <c r="E29" s="22"/>
      <c r="F29" s="22"/>
      <c r="G29" s="22"/>
      <c r="H29" s="22">
        <f t="shared" si="1"/>
        <v>30121</v>
      </c>
      <c r="I29" s="23">
        <v>618122</v>
      </c>
      <c r="J29" s="24" t="s">
        <v>98</v>
      </c>
      <c r="K29" s="24" t="s">
        <v>17</v>
      </c>
      <c r="L29" s="25">
        <f t="shared" si="0"/>
        <v>4.8729862389625352E-2</v>
      </c>
      <c r="M29" s="49"/>
      <c r="N29" s="40"/>
      <c r="O29" s="40"/>
      <c r="P29" s="40"/>
      <c r="Q29" s="40"/>
      <c r="R29" s="42"/>
      <c r="X29" s="42"/>
    </row>
    <row r="30" spans="1:24" ht="15.6" x14ac:dyDescent="0.3">
      <c r="A30" s="28" t="s">
        <v>27</v>
      </c>
      <c r="B30" s="22">
        <v>0</v>
      </c>
      <c r="C30" s="22"/>
      <c r="D30" s="22"/>
      <c r="E30" s="22"/>
      <c r="F30" s="22"/>
      <c r="G30" s="22"/>
      <c r="H30" s="22">
        <f t="shared" si="1"/>
        <v>0</v>
      </c>
      <c r="I30" s="23">
        <v>988</v>
      </c>
      <c r="J30" s="24" t="s">
        <v>98</v>
      </c>
      <c r="K30" s="24" t="s">
        <v>25</v>
      </c>
      <c r="L30" s="25">
        <f t="shared" si="0"/>
        <v>0</v>
      </c>
      <c r="M30" s="49"/>
      <c r="N30" s="40"/>
      <c r="O30" s="40"/>
      <c r="P30" s="40"/>
      <c r="Q30" s="40"/>
    </row>
    <row r="31" spans="1:24" ht="15.6" x14ac:dyDescent="0.3">
      <c r="A31" s="28" t="s">
        <v>28</v>
      </c>
      <c r="B31" s="22">
        <v>0</v>
      </c>
      <c r="C31" s="22"/>
      <c r="D31" s="22"/>
      <c r="E31" s="22"/>
      <c r="F31" s="22"/>
      <c r="G31" s="22"/>
      <c r="H31" s="22">
        <f t="shared" si="1"/>
        <v>0</v>
      </c>
      <c r="I31" s="23">
        <v>18617</v>
      </c>
      <c r="J31" s="24" t="s">
        <v>98</v>
      </c>
      <c r="K31" s="24" t="s">
        <v>25</v>
      </c>
      <c r="L31" s="25">
        <f t="shared" si="0"/>
        <v>0</v>
      </c>
      <c r="M31" s="49"/>
      <c r="N31" s="40"/>
      <c r="O31" s="40"/>
      <c r="P31" s="40"/>
      <c r="Q31" s="40"/>
    </row>
    <row r="32" spans="1:24" ht="18" x14ac:dyDescent="0.3">
      <c r="A32" s="50" t="s">
        <v>74</v>
      </c>
      <c r="B32" s="22">
        <v>1820</v>
      </c>
      <c r="C32" s="22"/>
      <c r="D32" s="22"/>
      <c r="E32" s="22"/>
      <c r="F32" s="22"/>
      <c r="G32" s="22"/>
      <c r="H32" s="22">
        <f t="shared" si="1"/>
        <v>1820</v>
      </c>
      <c r="I32" s="23">
        <v>267799</v>
      </c>
      <c r="J32" s="24" t="s">
        <v>98</v>
      </c>
      <c r="K32" s="24" t="s">
        <v>17</v>
      </c>
      <c r="L32" s="25">
        <f t="shared" si="0"/>
        <v>6.7961418825313018E-3</v>
      </c>
      <c r="M32" s="51"/>
      <c r="N32" s="40"/>
      <c r="O32" s="40"/>
      <c r="P32" s="40"/>
      <c r="Q32" s="40"/>
      <c r="R32" s="42"/>
      <c r="X32" s="42"/>
    </row>
    <row r="33" spans="1:24" ht="15.6" x14ac:dyDescent="0.3">
      <c r="A33" s="28" t="s">
        <v>29</v>
      </c>
      <c r="B33" s="22">
        <v>58443</v>
      </c>
      <c r="C33" s="22"/>
      <c r="D33" s="22"/>
      <c r="E33" s="22"/>
      <c r="F33" s="22"/>
      <c r="G33" s="22"/>
      <c r="H33" s="22">
        <f t="shared" si="1"/>
        <v>58443</v>
      </c>
      <c r="I33" s="23">
        <v>121318</v>
      </c>
      <c r="J33" s="24" t="s">
        <v>98</v>
      </c>
      <c r="K33" s="24" t="s">
        <v>25</v>
      </c>
      <c r="L33" s="25">
        <f t="shared" si="0"/>
        <v>0.48173395538996688</v>
      </c>
      <c r="M33" s="49"/>
      <c r="N33" s="40"/>
      <c r="O33" s="40"/>
      <c r="P33" s="40"/>
      <c r="Q33" s="40"/>
      <c r="R33" s="42"/>
      <c r="X33" s="42"/>
    </row>
    <row r="34" spans="1:24" ht="18" x14ac:dyDescent="0.3">
      <c r="A34" s="50" t="s">
        <v>75</v>
      </c>
      <c r="B34" s="22">
        <v>8053</v>
      </c>
      <c r="C34" s="22"/>
      <c r="D34" s="22"/>
      <c r="E34" s="22"/>
      <c r="F34" s="22"/>
      <c r="G34" s="22"/>
      <c r="H34" s="22">
        <f t="shared" si="1"/>
        <v>8053</v>
      </c>
      <c r="I34" s="23">
        <v>106914</v>
      </c>
      <c r="J34" s="24" t="s">
        <v>98</v>
      </c>
      <c r="K34" s="24" t="s">
        <v>17</v>
      </c>
      <c r="L34" s="25">
        <f t="shared" si="0"/>
        <v>7.5322221598668082E-2</v>
      </c>
      <c r="M34" s="49"/>
      <c r="N34" s="40"/>
      <c r="O34" s="40"/>
      <c r="P34" s="40"/>
      <c r="Q34" s="40"/>
      <c r="R34" s="42"/>
      <c r="X34" s="42"/>
    </row>
    <row r="35" spans="1:24" ht="18.600000000000001" x14ac:dyDescent="0.3">
      <c r="A35" s="50" t="s">
        <v>76</v>
      </c>
      <c r="B35" s="22" t="s">
        <v>106</v>
      </c>
      <c r="C35" s="22"/>
      <c r="D35" s="22"/>
      <c r="E35" s="22"/>
      <c r="F35" s="22"/>
      <c r="G35" s="22"/>
      <c r="H35" s="22">
        <f t="shared" si="1"/>
        <v>0</v>
      </c>
      <c r="I35" s="23">
        <v>84000</v>
      </c>
      <c r="J35" s="24" t="s">
        <v>98</v>
      </c>
      <c r="K35" s="24" t="s">
        <v>17</v>
      </c>
      <c r="L35" s="25">
        <v>1.41</v>
      </c>
      <c r="M35" s="51"/>
      <c r="N35" s="40"/>
      <c r="O35" s="40"/>
      <c r="P35" s="40"/>
      <c r="Q35" s="40"/>
      <c r="R35" s="42"/>
      <c r="X35" s="42"/>
    </row>
    <row r="36" spans="1:24" ht="18" x14ac:dyDescent="0.3">
      <c r="A36" s="50" t="s">
        <v>77</v>
      </c>
      <c r="B36" s="22">
        <v>25</v>
      </c>
      <c r="C36" s="22"/>
      <c r="D36" s="22"/>
      <c r="E36" s="22"/>
      <c r="F36" s="22"/>
      <c r="G36" s="22"/>
      <c r="H36" s="22">
        <f t="shared" si="1"/>
        <v>25</v>
      </c>
      <c r="I36" s="23">
        <v>164000</v>
      </c>
      <c r="J36" s="24" t="s">
        <v>98</v>
      </c>
      <c r="K36" s="24" t="s">
        <v>17</v>
      </c>
      <c r="L36" s="25">
        <f t="shared" si="0"/>
        <v>1.524390243902439E-4</v>
      </c>
      <c r="M36" s="49"/>
      <c r="N36" s="40"/>
      <c r="O36" s="40"/>
      <c r="P36" s="40"/>
      <c r="Q36" s="40"/>
      <c r="R36" s="42"/>
      <c r="X36" s="42"/>
    </row>
    <row r="37" spans="1:24" ht="18" x14ac:dyDescent="0.3">
      <c r="A37" s="50" t="s">
        <v>78</v>
      </c>
      <c r="B37" s="22">
        <v>143</v>
      </c>
      <c r="C37" s="22"/>
      <c r="D37" s="22"/>
      <c r="E37" s="22"/>
      <c r="F37" s="22"/>
      <c r="G37" s="22"/>
      <c r="H37" s="22">
        <f t="shared" si="1"/>
        <v>143</v>
      </c>
      <c r="I37" s="23">
        <v>116369</v>
      </c>
      <c r="J37" s="24" t="s">
        <v>98</v>
      </c>
      <c r="K37" s="24" t="s">
        <v>17</v>
      </c>
      <c r="L37" s="25">
        <f t="shared" si="0"/>
        <v>1.2288496077133945E-3</v>
      </c>
      <c r="M37" s="49"/>
      <c r="N37" s="40"/>
      <c r="O37" s="40"/>
      <c r="P37" s="40"/>
      <c r="Q37" s="40"/>
      <c r="R37" s="42"/>
      <c r="X37" s="42"/>
    </row>
    <row r="38" spans="1:24" ht="18" x14ac:dyDescent="0.3">
      <c r="A38" s="50" t="s">
        <v>79</v>
      </c>
      <c r="B38" s="22">
        <v>270</v>
      </c>
      <c r="C38" s="22"/>
      <c r="D38" s="22"/>
      <c r="E38" s="22"/>
      <c r="F38" s="22"/>
      <c r="G38" s="22"/>
      <c r="H38" s="22">
        <f t="shared" si="1"/>
        <v>270</v>
      </c>
      <c r="I38" s="23">
        <v>48648</v>
      </c>
      <c r="J38" s="24" t="s">
        <v>98</v>
      </c>
      <c r="K38" s="24" t="s">
        <v>17</v>
      </c>
      <c r="L38" s="25">
        <f t="shared" si="0"/>
        <v>5.5500740009866798E-3</v>
      </c>
      <c r="M38" s="49"/>
      <c r="N38" s="40"/>
      <c r="O38" s="40"/>
      <c r="P38" s="40"/>
      <c r="Q38" s="40"/>
      <c r="R38" s="42"/>
      <c r="X38" s="42"/>
    </row>
    <row r="39" spans="1:24" ht="18" x14ac:dyDescent="0.3">
      <c r="A39" s="50" t="s">
        <v>80</v>
      </c>
      <c r="B39" s="22">
        <v>57085</v>
      </c>
      <c r="C39" s="22"/>
      <c r="D39" s="22"/>
      <c r="E39" s="22"/>
      <c r="F39" s="22"/>
      <c r="G39" s="22"/>
      <c r="H39" s="22">
        <f t="shared" si="1"/>
        <v>57085</v>
      </c>
      <c r="I39" s="23">
        <v>1169308</v>
      </c>
      <c r="J39" s="24" t="s">
        <v>98</v>
      </c>
      <c r="K39" s="24" t="s">
        <v>17</v>
      </c>
      <c r="L39" s="25">
        <f t="shared" si="0"/>
        <v>4.8819472713776013E-2</v>
      </c>
      <c r="M39" s="49"/>
      <c r="N39" s="40"/>
      <c r="O39" s="40"/>
      <c r="P39" s="40"/>
      <c r="Q39" s="40"/>
      <c r="R39" s="42"/>
      <c r="X39" s="42"/>
    </row>
    <row r="40" spans="1:24" ht="18" x14ac:dyDescent="0.3">
      <c r="A40" s="50" t="s">
        <v>81</v>
      </c>
      <c r="B40" s="22">
        <v>0</v>
      </c>
      <c r="C40" s="22"/>
      <c r="D40" s="22"/>
      <c r="E40" s="22"/>
      <c r="F40" s="22"/>
      <c r="G40" s="22"/>
      <c r="H40" s="22">
        <f t="shared" si="1"/>
        <v>0</v>
      </c>
      <c r="I40" s="23">
        <v>4983</v>
      </c>
      <c r="J40" s="24" t="s">
        <v>98</v>
      </c>
      <c r="K40" s="24" t="s">
        <v>25</v>
      </c>
      <c r="L40" s="25">
        <f t="shared" si="0"/>
        <v>0</v>
      </c>
      <c r="M40" s="51"/>
      <c r="N40" s="40"/>
      <c r="O40" s="40"/>
      <c r="P40" s="40"/>
      <c r="Q40" s="40"/>
      <c r="X40" s="42"/>
    </row>
    <row r="41" spans="1:24" ht="15.6" x14ac:dyDescent="0.3">
      <c r="A41" s="28" t="s">
        <v>30</v>
      </c>
      <c r="B41" s="22">
        <v>2968</v>
      </c>
      <c r="C41" s="22"/>
      <c r="D41" s="22"/>
      <c r="E41" s="22"/>
      <c r="F41" s="22"/>
      <c r="G41" s="22"/>
      <c r="H41" s="22">
        <f t="shared" si="1"/>
        <v>2968</v>
      </c>
      <c r="I41" s="23">
        <v>406080</v>
      </c>
      <c r="J41" s="24" t="s">
        <v>98</v>
      </c>
      <c r="K41" s="24" t="s">
        <v>17</v>
      </c>
      <c r="L41" s="25">
        <f t="shared" si="0"/>
        <v>7.3089046493301814E-3</v>
      </c>
      <c r="M41" s="49"/>
      <c r="N41" s="40"/>
      <c r="O41" s="40"/>
      <c r="P41" s="40"/>
      <c r="Q41" s="40"/>
      <c r="R41" s="42"/>
      <c r="X41" s="42"/>
    </row>
    <row r="42" spans="1:24" ht="15.6" x14ac:dyDescent="0.3">
      <c r="A42" s="28" t="s">
        <v>31</v>
      </c>
      <c r="B42" s="22">
        <v>1192</v>
      </c>
      <c r="C42" s="22"/>
      <c r="D42" s="22"/>
      <c r="E42" s="22"/>
      <c r="F42" s="22"/>
      <c r="G42" s="22"/>
      <c r="H42" s="22">
        <f t="shared" si="1"/>
        <v>1192</v>
      </c>
      <c r="I42" s="23">
        <v>1724418</v>
      </c>
      <c r="J42" s="24" t="s">
        <v>98</v>
      </c>
      <c r="K42" s="24" t="s">
        <v>17</v>
      </c>
      <c r="L42" s="25">
        <f t="shared" si="0"/>
        <v>6.9124771372138308E-4</v>
      </c>
      <c r="M42" s="49"/>
      <c r="N42" s="40"/>
      <c r="O42" s="40"/>
      <c r="P42" s="40"/>
      <c r="Q42" s="40"/>
      <c r="R42" s="42"/>
      <c r="X42" s="42"/>
    </row>
    <row r="43" spans="1:24" ht="18" x14ac:dyDescent="0.3">
      <c r="A43" s="50" t="s">
        <v>82</v>
      </c>
      <c r="B43" s="22">
        <v>0</v>
      </c>
      <c r="C43" s="22">
        <v>0</v>
      </c>
      <c r="D43" s="22">
        <v>0</v>
      </c>
      <c r="E43" s="22">
        <v>0</v>
      </c>
      <c r="F43" s="22">
        <v>0</v>
      </c>
      <c r="G43" s="22">
        <v>0</v>
      </c>
      <c r="H43" s="22">
        <f t="shared" si="1"/>
        <v>0</v>
      </c>
      <c r="I43" s="23">
        <v>20315</v>
      </c>
      <c r="J43" s="24" t="s">
        <v>98</v>
      </c>
      <c r="K43" s="24" t="s">
        <v>17</v>
      </c>
      <c r="L43" s="25">
        <v>0</v>
      </c>
      <c r="M43" s="51" t="s">
        <v>37</v>
      </c>
      <c r="N43" s="40"/>
      <c r="O43" s="40"/>
      <c r="P43" s="40"/>
      <c r="Q43" s="40"/>
    </row>
    <row r="44" spans="1:24" ht="15.6" x14ac:dyDescent="0.3">
      <c r="A44" s="28" t="s">
        <v>48</v>
      </c>
      <c r="B44" s="24" t="s">
        <v>32</v>
      </c>
      <c r="C44" s="24" t="s">
        <v>32</v>
      </c>
      <c r="D44" s="24" t="s">
        <v>32</v>
      </c>
      <c r="E44" s="22" t="s">
        <v>32</v>
      </c>
      <c r="F44" s="22" t="s">
        <v>32</v>
      </c>
      <c r="G44" s="24" t="s">
        <v>32</v>
      </c>
      <c r="H44" s="24" t="s">
        <v>32</v>
      </c>
      <c r="I44" s="23">
        <v>0</v>
      </c>
      <c r="J44" s="24" t="s">
        <v>98</v>
      </c>
      <c r="K44" s="24" t="s">
        <v>17</v>
      </c>
      <c r="L44" s="26" t="s">
        <v>32</v>
      </c>
      <c r="M44" s="49" t="s">
        <v>37</v>
      </c>
      <c r="N44" s="40"/>
      <c r="O44" s="40"/>
      <c r="P44" s="40"/>
      <c r="Q44" s="40"/>
    </row>
    <row r="45" spans="1:24" ht="28.8" x14ac:dyDescent="0.3">
      <c r="A45" s="28" t="s">
        <v>33</v>
      </c>
      <c r="B45" s="24" t="s">
        <v>32</v>
      </c>
      <c r="C45" s="24" t="s">
        <v>32</v>
      </c>
      <c r="D45" s="24" t="s">
        <v>32</v>
      </c>
      <c r="E45" s="24" t="s">
        <v>32</v>
      </c>
      <c r="F45" s="22" t="s">
        <v>32</v>
      </c>
      <c r="G45" s="24" t="s">
        <v>32</v>
      </c>
      <c r="H45" s="24" t="s">
        <v>32</v>
      </c>
      <c r="I45" s="23">
        <v>0</v>
      </c>
      <c r="J45" s="24" t="s">
        <v>19</v>
      </c>
      <c r="K45" s="24" t="s">
        <v>17</v>
      </c>
      <c r="L45" s="26" t="s">
        <v>32</v>
      </c>
      <c r="M45" s="49" t="s">
        <v>38</v>
      </c>
      <c r="N45" s="40"/>
      <c r="O45" s="40"/>
      <c r="P45" s="40"/>
      <c r="Q45" s="40"/>
    </row>
    <row r="46" spans="1:24" ht="28.8" x14ac:dyDescent="0.3">
      <c r="A46" s="28" t="s">
        <v>34</v>
      </c>
      <c r="B46" s="24" t="s">
        <v>32</v>
      </c>
      <c r="C46" s="24" t="s">
        <v>32</v>
      </c>
      <c r="D46" s="24" t="s">
        <v>32</v>
      </c>
      <c r="E46" s="24" t="s">
        <v>32</v>
      </c>
      <c r="F46" s="22" t="s">
        <v>32</v>
      </c>
      <c r="G46" s="24" t="s">
        <v>32</v>
      </c>
      <c r="H46" s="24" t="s">
        <v>32</v>
      </c>
      <c r="I46" s="23">
        <v>0</v>
      </c>
      <c r="J46" s="24" t="s">
        <v>19</v>
      </c>
      <c r="K46" s="24" t="s">
        <v>23</v>
      </c>
      <c r="L46" s="26" t="s">
        <v>32</v>
      </c>
      <c r="M46" s="49" t="s">
        <v>38</v>
      </c>
      <c r="N46" s="40"/>
      <c r="O46" s="40"/>
      <c r="P46" s="40"/>
      <c r="Q46" s="40"/>
    </row>
    <row r="47" spans="1:24" ht="28.8" x14ac:dyDescent="0.3">
      <c r="A47" s="28" t="s">
        <v>35</v>
      </c>
      <c r="B47" s="24" t="s">
        <v>32</v>
      </c>
      <c r="C47" s="24" t="s">
        <v>32</v>
      </c>
      <c r="D47" s="24" t="s">
        <v>32</v>
      </c>
      <c r="E47" s="24" t="s">
        <v>32</v>
      </c>
      <c r="F47" s="22" t="s">
        <v>32</v>
      </c>
      <c r="G47" s="24" t="s">
        <v>32</v>
      </c>
      <c r="H47" s="24" t="s">
        <v>32</v>
      </c>
      <c r="I47" s="23">
        <v>0</v>
      </c>
      <c r="J47" s="24" t="s">
        <v>19</v>
      </c>
      <c r="K47" s="24" t="s">
        <v>17</v>
      </c>
      <c r="L47" s="26" t="s">
        <v>32</v>
      </c>
      <c r="M47" s="49" t="s">
        <v>38</v>
      </c>
      <c r="N47" s="40"/>
      <c r="O47" s="40"/>
      <c r="P47" s="40"/>
      <c r="Q47" s="40"/>
    </row>
    <row r="48" spans="1:24" ht="28.8" x14ac:dyDescent="0.3">
      <c r="A48" s="28" t="s">
        <v>36</v>
      </c>
      <c r="B48" s="24" t="s">
        <v>32</v>
      </c>
      <c r="C48" s="24" t="s">
        <v>32</v>
      </c>
      <c r="D48" s="24" t="s">
        <v>32</v>
      </c>
      <c r="E48" s="24" t="s">
        <v>32</v>
      </c>
      <c r="F48" s="22" t="s">
        <v>32</v>
      </c>
      <c r="G48" s="24" t="s">
        <v>32</v>
      </c>
      <c r="H48" s="24" t="s">
        <v>32</v>
      </c>
      <c r="I48" s="23">
        <v>0</v>
      </c>
      <c r="J48" s="24" t="s">
        <v>19</v>
      </c>
      <c r="K48" s="24" t="s">
        <v>17</v>
      </c>
      <c r="L48" s="26" t="s">
        <v>32</v>
      </c>
      <c r="M48" s="49" t="s">
        <v>38</v>
      </c>
      <c r="N48" s="40"/>
      <c r="O48" s="40"/>
      <c r="P48" s="40"/>
      <c r="Q48" s="40"/>
    </row>
    <row r="49" spans="1:17" ht="15.6" x14ac:dyDescent="0.3">
      <c r="A49" s="52"/>
      <c r="B49" s="34"/>
      <c r="C49" s="34"/>
      <c r="D49" s="34"/>
      <c r="E49" s="34"/>
      <c r="F49" s="32"/>
      <c r="G49" s="34"/>
      <c r="H49" s="34"/>
      <c r="I49" s="33"/>
      <c r="J49" s="34"/>
      <c r="K49" s="36"/>
      <c r="L49" s="53"/>
      <c r="M49" s="40"/>
      <c r="N49" s="40"/>
      <c r="O49" s="40"/>
      <c r="P49" s="40"/>
      <c r="Q49" s="40"/>
    </row>
    <row r="50" spans="1:17" x14ac:dyDescent="0.3">
      <c r="A50" s="16" t="s">
        <v>64</v>
      </c>
      <c r="B50" s="40"/>
      <c r="C50" s="40"/>
      <c r="D50" s="40"/>
      <c r="E50" s="40"/>
      <c r="F50" s="40"/>
      <c r="G50" s="40"/>
      <c r="H50" s="40"/>
      <c r="I50" s="40"/>
      <c r="J50" s="40"/>
      <c r="K50" s="40"/>
      <c r="L50" s="40"/>
      <c r="M50" s="40"/>
      <c r="N50" s="40"/>
      <c r="O50" s="40"/>
      <c r="P50" s="40"/>
      <c r="Q50" s="40"/>
    </row>
    <row r="51" spans="1:17" s="21" customFormat="1" x14ac:dyDescent="0.3">
      <c r="A51" s="17" t="s">
        <v>63</v>
      </c>
      <c r="B51" s="54"/>
      <c r="C51" s="54"/>
      <c r="D51" s="54"/>
      <c r="E51" s="54"/>
      <c r="F51" s="54"/>
      <c r="G51" s="54"/>
      <c r="H51" s="54"/>
      <c r="I51" s="54"/>
      <c r="J51" s="54"/>
      <c r="K51" s="54"/>
      <c r="L51" s="54"/>
      <c r="M51" s="54"/>
      <c r="N51" s="54"/>
      <c r="O51" s="54"/>
      <c r="P51" s="54"/>
      <c r="Q51" s="54"/>
    </row>
    <row r="52" spans="1:17" x14ac:dyDescent="0.3">
      <c r="A52" s="16"/>
      <c r="B52" s="40"/>
      <c r="C52" s="40"/>
      <c r="D52" s="40"/>
      <c r="E52" s="40"/>
      <c r="F52" s="40"/>
      <c r="G52" s="40"/>
      <c r="H52" s="40"/>
      <c r="I52" s="40"/>
      <c r="J52" s="40"/>
      <c r="K52" s="40"/>
      <c r="L52" s="40"/>
      <c r="M52" s="40"/>
      <c r="N52" s="40"/>
      <c r="O52" s="40"/>
      <c r="P52" s="40"/>
      <c r="Q52" s="40"/>
    </row>
    <row r="53" spans="1:17" x14ac:dyDescent="0.3">
      <c r="A53" s="40" t="s">
        <v>49</v>
      </c>
      <c r="B53" s="40"/>
      <c r="C53" s="40"/>
      <c r="D53" s="40"/>
      <c r="E53" s="40"/>
      <c r="F53" s="40"/>
      <c r="G53" s="40"/>
      <c r="H53" s="40"/>
      <c r="I53" s="40"/>
      <c r="J53" s="40"/>
      <c r="K53" s="40"/>
      <c r="L53" s="40"/>
      <c r="M53" s="40"/>
      <c r="N53" s="40"/>
      <c r="O53" s="40"/>
      <c r="P53" s="40"/>
      <c r="Q53" s="40"/>
    </row>
    <row r="54" spans="1:17" x14ac:dyDescent="0.3">
      <c r="A54" s="55" t="s">
        <v>41</v>
      </c>
      <c r="B54" s="40"/>
      <c r="C54" s="40"/>
      <c r="D54" s="40"/>
      <c r="E54" s="40"/>
      <c r="F54" s="40"/>
      <c r="G54" s="40"/>
      <c r="H54" s="40"/>
      <c r="I54" s="40"/>
      <c r="J54" s="40"/>
      <c r="K54" s="40"/>
      <c r="L54" s="40"/>
      <c r="M54" s="40"/>
      <c r="N54" s="40"/>
      <c r="O54" s="40"/>
      <c r="P54" s="40"/>
      <c r="Q54" s="40"/>
    </row>
    <row r="55" spans="1:17" x14ac:dyDescent="0.3">
      <c r="A55" s="56" t="s">
        <v>42</v>
      </c>
      <c r="B55" s="40"/>
      <c r="C55" s="40"/>
      <c r="D55" s="40"/>
      <c r="E55" s="40"/>
      <c r="F55" s="40"/>
      <c r="G55" s="40"/>
      <c r="H55" s="40"/>
      <c r="I55" s="40"/>
      <c r="J55" s="40"/>
      <c r="K55" s="40"/>
      <c r="L55" s="40"/>
      <c r="M55" s="40"/>
      <c r="N55" s="40"/>
      <c r="O55" s="40"/>
      <c r="P55" s="40"/>
      <c r="Q55" s="40"/>
    </row>
    <row r="56" spans="1:17" x14ac:dyDescent="0.3">
      <c r="A56" s="56" t="s">
        <v>43</v>
      </c>
      <c r="B56" s="40"/>
      <c r="C56" s="40"/>
      <c r="D56" s="40"/>
      <c r="E56" s="40"/>
      <c r="F56" s="40"/>
      <c r="G56" s="40"/>
      <c r="H56" s="40"/>
      <c r="I56" s="40"/>
      <c r="J56" s="40"/>
      <c r="K56" s="40"/>
      <c r="L56" s="40"/>
      <c r="M56" s="40"/>
      <c r="N56" s="40"/>
      <c r="O56" s="40"/>
      <c r="P56" s="40"/>
      <c r="Q56" s="40"/>
    </row>
    <row r="57" spans="1:17" x14ac:dyDescent="0.3">
      <c r="A57" s="56" t="s">
        <v>44</v>
      </c>
      <c r="B57" s="40"/>
      <c r="C57" s="40"/>
      <c r="D57" s="40"/>
      <c r="E57" s="40"/>
      <c r="F57" s="40"/>
      <c r="G57" s="40"/>
      <c r="H57" s="40"/>
      <c r="I57" s="40"/>
      <c r="J57" s="40"/>
      <c r="K57" s="40"/>
      <c r="L57" s="40"/>
      <c r="M57" s="40"/>
      <c r="N57" s="40"/>
      <c r="O57" s="40"/>
      <c r="P57" s="40"/>
      <c r="Q57" s="40"/>
    </row>
    <row r="58" spans="1:17" x14ac:dyDescent="0.3">
      <c r="A58" s="56" t="s">
        <v>45</v>
      </c>
      <c r="B58" s="40"/>
      <c r="C58" s="40"/>
      <c r="D58" s="40"/>
      <c r="E58" s="40"/>
      <c r="F58" s="40"/>
      <c r="G58" s="40"/>
      <c r="H58" s="40"/>
      <c r="I58" s="40"/>
      <c r="J58" s="40"/>
      <c r="K58" s="40"/>
      <c r="L58" s="40"/>
      <c r="M58" s="40"/>
      <c r="N58" s="40"/>
      <c r="O58" s="40"/>
      <c r="P58" s="40"/>
      <c r="Q58" s="40"/>
    </row>
    <row r="59" spans="1:17" x14ac:dyDescent="0.3">
      <c r="A59" s="56" t="s">
        <v>46</v>
      </c>
      <c r="B59" s="40"/>
      <c r="C59" s="40"/>
      <c r="D59" s="40"/>
      <c r="E59" s="40"/>
      <c r="F59" s="40"/>
      <c r="G59" s="40"/>
      <c r="H59" s="40"/>
      <c r="I59" s="40"/>
      <c r="J59" s="40"/>
      <c r="K59" s="40"/>
      <c r="L59" s="40"/>
      <c r="M59" s="40"/>
      <c r="N59" s="40"/>
      <c r="O59" s="40"/>
      <c r="P59" s="40"/>
      <c r="Q59" s="40"/>
    </row>
    <row r="60" spans="1:17" x14ac:dyDescent="0.3">
      <c r="A60" s="56" t="s">
        <v>47</v>
      </c>
      <c r="B60" s="40"/>
      <c r="C60" s="40"/>
      <c r="D60" s="40"/>
      <c r="E60" s="40"/>
      <c r="F60" s="40"/>
      <c r="G60" s="40"/>
      <c r="H60" s="40"/>
      <c r="I60" s="40"/>
      <c r="J60" s="40"/>
      <c r="K60" s="40"/>
      <c r="L60" s="40"/>
      <c r="M60" s="40"/>
      <c r="N60" s="40"/>
      <c r="O60" s="40"/>
      <c r="P60" s="40"/>
      <c r="Q60" s="40"/>
    </row>
    <row r="61" spans="1:17" x14ac:dyDescent="0.3">
      <c r="A61" s="56" t="s">
        <v>107</v>
      </c>
      <c r="B61" s="40"/>
      <c r="C61" s="40"/>
      <c r="D61" s="40"/>
      <c r="E61" s="40"/>
      <c r="F61" s="40"/>
      <c r="G61" s="40"/>
      <c r="H61" s="40"/>
      <c r="I61" s="40"/>
      <c r="J61" s="40"/>
      <c r="K61" s="40"/>
      <c r="L61" s="40"/>
      <c r="M61" s="40"/>
      <c r="N61" s="40"/>
      <c r="O61" s="40"/>
      <c r="P61" s="40"/>
      <c r="Q61" s="40"/>
    </row>
    <row r="62" spans="1:17" ht="17.25" customHeight="1" x14ac:dyDescent="0.3">
      <c r="A62" s="52"/>
      <c r="B62" s="34"/>
      <c r="C62" s="34"/>
      <c r="D62" s="34"/>
      <c r="E62" s="34"/>
      <c r="F62" s="32"/>
      <c r="G62" s="34"/>
      <c r="H62" s="34"/>
      <c r="I62" s="33"/>
      <c r="J62" s="34"/>
      <c r="K62" s="36"/>
      <c r="L62" s="53"/>
      <c r="M62" s="40"/>
      <c r="N62" s="40"/>
      <c r="O62" s="40"/>
      <c r="P62" s="40"/>
      <c r="Q62" s="40"/>
    </row>
    <row r="63" spans="1:17" ht="22.8" x14ac:dyDescent="0.3">
      <c r="A63" s="57" t="s">
        <v>88</v>
      </c>
      <c r="B63" s="40"/>
      <c r="C63" s="40"/>
      <c r="D63" s="40"/>
      <c r="E63" s="40"/>
      <c r="F63" s="40"/>
      <c r="G63" s="40"/>
      <c r="H63" s="40"/>
      <c r="I63" s="40"/>
      <c r="J63" s="40"/>
      <c r="K63" s="40"/>
      <c r="L63" s="40"/>
      <c r="M63" s="40"/>
      <c r="N63" s="40"/>
      <c r="O63" s="40"/>
      <c r="P63" s="40"/>
      <c r="Q63" s="40"/>
    </row>
    <row r="64" spans="1:17" x14ac:dyDescent="0.3">
      <c r="A64" s="40" t="s">
        <v>60</v>
      </c>
      <c r="B64" s="40"/>
      <c r="C64" s="40"/>
      <c r="D64" s="40"/>
      <c r="E64" s="40"/>
      <c r="F64" s="40"/>
      <c r="G64" s="40"/>
      <c r="H64" s="40"/>
      <c r="I64" s="40"/>
      <c r="J64" s="40"/>
      <c r="K64" s="40"/>
      <c r="L64" s="40"/>
      <c r="M64" s="40"/>
      <c r="N64" s="40"/>
      <c r="O64" s="40"/>
      <c r="P64" s="40"/>
      <c r="Q64" s="40"/>
    </row>
    <row r="65" spans="1:17" x14ac:dyDescent="0.3">
      <c r="A65" s="40"/>
      <c r="B65" s="40"/>
      <c r="C65" s="40"/>
      <c r="D65" s="40"/>
      <c r="E65" s="40"/>
      <c r="F65" s="40"/>
      <c r="G65" s="40"/>
      <c r="H65" s="40"/>
      <c r="I65" s="40"/>
      <c r="J65" s="40"/>
      <c r="K65" s="40"/>
      <c r="L65" s="40"/>
      <c r="M65" s="40"/>
      <c r="N65" s="40"/>
      <c r="O65" s="40"/>
      <c r="P65" s="40"/>
      <c r="Q65" s="40"/>
    </row>
    <row r="66" spans="1:17" ht="46.8" x14ac:dyDescent="0.3">
      <c r="A66" s="28" t="s">
        <v>4</v>
      </c>
      <c r="B66" s="37" t="s">
        <v>5</v>
      </c>
      <c r="C66" s="37" t="s">
        <v>7</v>
      </c>
      <c r="D66" s="37" t="s">
        <v>8</v>
      </c>
      <c r="E66" s="37" t="s">
        <v>9</v>
      </c>
      <c r="F66" s="37" t="s">
        <v>10</v>
      </c>
      <c r="G66" s="37" t="s">
        <v>11</v>
      </c>
      <c r="H66" s="37" t="s">
        <v>6</v>
      </c>
      <c r="I66" s="38" t="s">
        <v>12</v>
      </c>
      <c r="J66" s="38" t="s">
        <v>13</v>
      </c>
      <c r="K66" s="37" t="s">
        <v>15</v>
      </c>
      <c r="L66" s="38" t="s">
        <v>83</v>
      </c>
      <c r="M66" s="38" t="s">
        <v>39</v>
      </c>
      <c r="N66" s="30"/>
      <c r="O66" s="40"/>
      <c r="P66" s="40"/>
      <c r="Q66" s="40"/>
    </row>
    <row r="67" spans="1:17" ht="15.6" x14ac:dyDescent="0.3">
      <c r="A67" s="28" t="s">
        <v>50</v>
      </c>
      <c r="B67" s="39" t="s">
        <v>94</v>
      </c>
      <c r="C67" s="22">
        <v>307235</v>
      </c>
      <c r="D67" s="22">
        <v>307924</v>
      </c>
      <c r="E67" s="22">
        <v>191052</v>
      </c>
      <c r="F67" s="22">
        <v>2630</v>
      </c>
      <c r="G67" s="22">
        <v>35954</v>
      </c>
      <c r="H67" s="22">
        <v>20303</v>
      </c>
      <c r="I67" s="22">
        <f>SUM(C67:H67)</f>
        <v>865098</v>
      </c>
      <c r="J67" s="23">
        <v>1167837</v>
      </c>
      <c r="K67" s="24" t="s">
        <v>19</v>
      </c>
      <c r="L67" s="25">
        <f>I67/J67</f>
        <v>0.74076947382211733</v>
      </c>
      <c r="M67" s="26" t="s">
        <v>89</v>
      </c>
      <c r="N67" s="40"/>
      <c r="O67" s="40"/>
      <c r="P67" s="40"/>
      <c r="Q67" s="40"/>
    </row>
    <row r="68" spans="1:17" ht="15.6" x14ac:dyDescent="0.3">
      <c r="A68" s="28" t="s">
        <v>58</v>
      </c>
      <c r="B68" s="39" t="s">
        <v>94</v>
      </c>
      <c r="C68" s="22">
        <v>240212</v>
      </c>
      <c r="D68" s="22">
        <v>886938</v>
      </c>
      <c r="E68" s="22">
        <v>1218324</v>
      </c>
      <c r="F68" s="22">
        <v>141701</v>
      </c>
      <c r="G68" s="22">
        <v>79773</v>
      </c>
      <c r="H68" s="22">
        <v>67687</v>
      </c>
      <c r="I68" s="22">
        <f>SUM(C68:H68)</f>
        <v>2634635</v>
      </c>
      <c r="J68" s="23">
        <v>8000000</v>
      </c>
      <c r="K68" s="24" t="s">
        <v>98</v>
      </c>
      <c r="L68" s="25">
        <f>I68/J68</f>
        <v>0.32932937499999998</v>
      </c>
      <c r="M68" s="26" t="s">
        <v>89</v>
      </c>
      <c r="N68" s="30"/>
      <c r="O68" s="40"/>
      <c r="P68" s="40"/>
      <c r="Q68" s="40"/>
    </row>
    <row r="69" spans="1:17" ht="15.6" x14ac:dyDescent="0.3">
      <c r="A69" s="28" t="s">
        <v>59</v>
      </c>
      <c r="B69" s="39" t="s">
        <v>94</v>
      </c>
      <c r="C69" s="22">
        <v>154374</v>
      </c>
      <c r="D69" s="22">
        <v>510348</v>
      </c>
      <c r="E69" s="22">
        <v>433786</v>
      </c>
      <c r="F69" s="22">
        <v>133833</v>
      </c>
      <c r="G69" s="22">
        <v>12479</v>
      </c>
      <c r="H69" s="22">
        <v>387659</v>
      </c>
      <c r="I69" s="22">
        <f>SUM(C69:H69)</f>
        <v>1632479</v>
      </c>
      <c r="J69" s="23">
        <v>2727000</v>
      </c>
      <c r="K69" s="24" t="s">
        <v>98</v>
      </c>
      <c r="L69" s="25">
        <f>I69/J69</f>
        <v>0.59863549688302164</v>
      </c>
      <c r="M69" s="26" t="s">
        <v>89</v>
      </c>
      <c r="N69" s="30"/>
      <c r="O69" s="40"/>
      <c r="P69" s="40"/>
      <c r="Q69" s="40"/>
    </row>
    <row r="70" spans="1:17" ht="15.6" x14ac:dyDescent="0.3">
      <c r="A70" s="31"/>
      <c r="B70" s="32"/>
      <c r="C70" s="32"/>
      <c r="D70" s="32"/>
      <c r="E70" s="32"/>
      <c r="F70" s="32"/>
      <c r="G70" s="32"/>
      <c r="H70" s="32"/>
      <c r="I70" s="32"/>
      <c r="J70" s="33"/>
      <c r="K70" s="34"/>
      <c r="L70" s="34"/>
      <c r="M70" s="35"/>
      <c r="N70" s="32"/>
      <c r="O70" s="17"/>
      <c r="P70" s="40"/>
      <c r="Q70" s="40"/>
    </row>
    <row r="71" spans="1:17" ht="46.8" x14ac:dyDescent="0.3">
      <c r="A71" s="28" t="s">
        <v>4</v>
      </c>
      <c r="B71" s="37" t="s">
        <v>5</v>
      </c>
      <c r="C71" s="37" t="s">
        <v>51</v>
      </c>
      <c r="D71" s="37" t="s">
        <v>10</v>
      </c>
      <c r="E71" s="37" t="s">
        <v>11</v>
      </c>
      <c r="F71" s="37" t="s">
        <v>6</v>
      </c>
      <c r="G71" s="37" t="s">
        <v>7</v>
      </c>
      <c r="H71" s="37" t="s">
        <v>8</v>
      </c>
      <c r="I71" s="37" t="s">
        <v>52</v>
      </c>
      <c r="J71" s="38" t="s">
        <v>12</v>
      </c>
      <c r="K71" s="38" t="s">
        <v>13</v>
      </c>
      <c r="L71" s="37" t="s">
        <v>15</v>
      </c>
      <c r="M71" s="38" t="s">
        <v>83</v>
      </c>
      <c r="N71" s="38" t="s">
        <v>39</v>
      </c>
      <c r="O71" s="40"/>
      <c r="P71" s="40"/>
      <c r="Q71" s="40"/>
    </row>
    <row r="72" spans="1:17" ht="15.6" x14ac:dyDescent="0.3">
      <c r="A72" s="28" t="s">
        <v>53</v>
      </c>
      <c r="B72" s="39" t="s">
        <v>62</v>
      </c>
      <c r="C72" s="22">
        <v>29627.014999999999</v>
      </c>
      <c r="D72" s="22">
        <v>17371</v>
      </c>
      <c r="E72" s="22">
        <v>63177</v>
      </c>
      <c r="F72" s="22">
        <v>113145</v>
      </c>
      <c r="G72" s="22"/>
      <c r="H72" s="22"/>
      <c r="I72" s="22"/>
      <c r="J72" s="22">
        <f>SUM(C72:I72)</f>
        <v>223320.01500000001</v>
      </c>
      <c r="K72" s="23">
        <v>1440990</v>
      </c>
      <c r="L72" s="24" t="s">
        <v>19</v>
      </c>
      <c r="M72" s="25">
        <f>J72/K72</f>
        <v>0.1549767972019237</v>
      </c>
      <c r="N72" s="26" t="s">
        <v>89</v>
      </c>
      <c r="O72" s="40"/>
      <c r="P72" s="40"/>
      <c r="Q72" s="40"/>
    </row>
    <row r="73" spans="1:17" s="20" customFormat="1" ht="15.6" x14ac:dyDescent="0.3">
      <c r="A73" s="31"/>
      <c r="B73" s="34"/>
      <c r="C73" s="32"/>
      <c r="D73" s="32"/>
      <c r="E73" s="32"/>
      <c r="F73" s="32"/>
      <c r="G73" s="32"/>
      <c r="H73" s="32"/>
      <c r="I73" s="32"/>
      <c r="J73" s="32"/>
      <c r="K73" s="33"/>
      <c r="L73" s="34"/>
      <c r="M73" s="35"/>
      <c r="N73" s="36"/>
      <c r="O73" s="41"/>
      <c r="P73" s="41"/>
      <c r="Q73" s="41"/>
    </row>
    <row r="74" spans="1:17" ht="46.8" x14ac:dyDescent="0.3">
      <c r="A74" s="28" t="s">
        <v>4</v>
      </c>
      <c r="B74" s="37" t="s">
        <v>5</v>
      </c>
      <c r="C74" s="37" t="s">
        <v>54</v>
      </c>
      <c r="D74" s="37" t="s">
        <v>8</v>
      </c>
      <c r="E74" s="37" t="s">
        <v>9</v>
      </c>
      <c r="F74" s="37" t="s">
        <v>10</v>
      </c>
      <c r="G74" s="37" t="s">
        <v>11</v>
      </c>
      <c r="H74" s="37" t="s">
        <v>6</v>
      </c>
      <c r="I74" s="37" t="s">
        <v>55</v>
      </c>
      <c r="J74" s="37" t="s">
        <v>12</v>
      </c>
      <c r="K74" s="38" t="s">
        <v>13</v>
      </c>
      <c r="L74" s="37" t="s">
        <v>15</v>
      </c>
      <c r="M74" s="38" t="s">
        <v>83</v>
      </c>
      <c r="N74" s="38" t="s">
        <v>39</v>
      </c>
      <c r="O74" s="40"/>
      <c r="P74" s="40"/>
      <c r="Q74" s="40"/>
    </row>
    <row r="75" spans="1:17" ht="15.6" x14ac:dyDescent="0.3">
      <c r="A75" s="28" t="s">
        <v>56</v>
      </c>
      <c r="B75" s="39" t="s">
        <v>57</v>
      </c>
      <c r="C75" s="22">
        <v>19420.547540983607</v>
      </c>
      <c r="D75" s="22">
        <v>59827.75</v>
      </c>
      <c r="E75" s="22">
        <v>60784.02</v>
      </c>
      <c r="F75" s="22">
        <v>9559.42</v>
      </c>
      <c r="G75" s="22">
        <v>9932.99</v>
      </c>
      <c r="H75" s="22">
        <v>7318.49</v>
      </c>
      <c r="I75" s="22"/>
      <c r="J75" s="22">
        <f>SUM(C75:I75)</f>
        <v>166843.21754098361</v>
      </c>
      <c r="K75" s="23">
        <v>433200</v>
      </c>
      <c r="L75" s="24" t="s">
        <v>98</v>
      </c>
      <c r="M75" s="25">
        <f>J75/K75</f>
        <v>0.38514131472987906</v>
      </c>
      <c r="N75" s="26" t="s">
        <v>89</v>
      </c>
      <c r="O75" s="40"/>
      <c r="P75" s="40"/>
      <c r="Q75" s="40"/>
    </row>
    <row r="76" spans="1:17" x14ac:dyDescent="0.3">
      <c r="A76" s="17"/>
      <c r="B76" s="11"/>
      <c r="C76" s="9"/>
      <c r="D76" s="9"/>
      <c r="E76" s="9"/>
      <c r="F76" s="9"/>
      <c r="G76" s="9"/>
      <c r="H76" s="9"/>
      <c r="I76" s="9"/>
      <c r="J76" s="9"/>
      <c r="K76" s="10"/>
      <c r="L76" s="11"/>
      <c r="M76" s="12"/>
      <c r="N76" s="15"/>
      <c r="O76" s="40"/>
      <c r="P76" s="40"/>
      <c r="Q76" s="40"/>
    </row>
    <row r="77" spans="1:17" x14ac:dyDescent="0.3">
      <c r="A77" s="40" t="s">
        <v>85</v>
      </c>
      <c r="B77" s="40"/>
      <c r="C77" s="40"/>
      <c r="D77" s="40"/>
      <c r="E77" s="40"/>
      <c r="F77" s="40"/>
      <c r="G77" s="40"/>
      <c r="H77" s="40"/>
      <c r="I77" s="40"/>
      <c r="J77" s="40"/>
      <c r="K77" s="40"/>
      <c r="L77" s="40"/>
      <c r="M77" s="40"/>
      <c r="N77" s="40"/>
      <c r="O77" s="40"/>
      <c r="P77" s="40"/>
      <c r="Q77" s="40"/>
    </row>
    <row r="78" spans="1:17" x14ac:dyDescent="0.3">
      <c r="A78" s="18" t="s">
        <v>61</v>
      </c>
      <c r="B78" s="19"/>
      <c r="C78" s="19"/>
      <c r="D78" s="19"/>
      <c r="E78" s="19"/>
      <c r="F78" s="19"/>
      <c r="G78" s="19"/>
      <c r="H78" s="19"/>
      <c r="I78" s="19"/>
      <c r="J78" s="19"/>
      <c r="K78" s="19"/>
      <c r="L78" s="19"/>
      <c r="M78" s="19"/>
      <c r="N78" s="19"/>
      <c r="O78" s="19"/>
      <c r="P78" s="40"/>
      <c r="Q78" s="40"/>
    </row>
    <row r="79" spans="1:17" x14ac:dyDescent="0.3">
      <c r="A79" s="40"/>
      <c r="B79" s="40"/>
      <c r="C79" s="40"/>
      <c r="D79" s="40"/>
      <c r="E79" s="40"/>
      <c r="F79" s="40"/>
      <c r="G79" s="40"/>
      <c r="H79" s="40"/>
      <c r="I79" s="40"/>
      <c r="J79" s="40"/>
      <c r="K79" s="40"/>
      <c r="L79" s="40"/>
      <c r="M79" s="40"/>
      <c r="N79" s="40"/>
      <c r="O79" s="40"/>
      <c r="P79" s="40"/>
      <c r="Q79" s="40"/>
    </row>
    <row r="80" spans="1:17" ht="15" x14ac:dyDescent="0.3">
      <c r="A80" s="58" t="s">
        <v>65</v>
      </c>
      <c r="B80" s="40"/>
      <c r="C80" s="40"/>
      <c r="D80" s="40"/>
      <c r="E80" s="40"/>
      <c r="F80" s="40"/>
      <c r="G80" s="40"/>
      <c r="H80" s="40"/>
      <c r="I80" s="40"/>
      <c r="J80" s="40"/>
      <c r="K80" s="40"/>
      <c r="L80" s="40"/>
      <c r="M80" s="40"/>
      <c r="N80" s="40"/>
      <c r="O80" s="40"/>
      <c r="P80" s="40"/>
      <c r="Q80" s="40"/>
    </row>
    <row r="81" spans="1:17" x14ac:dyDescent="0.3">
      <c r="A81" s="55" t="s">
        <v>66</v>
      </c>
      <c r="B81" s="40"/>
      <c r="C81" s="40"/>
      <c r="D81" s="40"/>
      <c r="E81" s="40"/>
      <c r="F81" s="40"/>
      <c r="G81" s="40"/>
      <c r="H81" s="40"/>
      <c r="I81" s="40"/>
      <c r="J81" s="40"/>
      <c r="K81" s="40"/>
      <c r="L81" s="40"/>
      <c r="M81" s="40"/>
      <c r="N81" s="40"/>
      <c r="O81" s="40"/>
      <c r="P81" s="40"/>
      <c r="Q81" s="40"/>
    </row>
    <row r="82" spans="1:17" x14ac:dyDescent="0.3">
      <c r="A82" s="40"/>
      <c r="B82" s="40"/>
      <c r="C82" s="40"/>
      <c r="D82" s="40"/>
      <c r="E82" s="40"/>
      <c r="F82" s="40"/>
      <c r="G82" s="40"/>
      <c r="H82" s="40"/>
      <c r="I82" s="40"/>
      <c r="J82" s="40"/>
      <c r="K82" s="40"/>
      <c r="L82" s="40"/>
      <c r="M82" s="40"/>
      <c r="N82" s="40"/>
      <c r="O82" s="40"/>
      <c r="P82" s="40"/>
      <c r="Q82" s="40"/>
    </row>
    <row r="83" spans="1:17" x14ac:dyDescent="0.3">
      <c r="A83" s="55" t="s">
        <v>67</v>
      </c>
      <c r="B83" s="40"/>
      <c r="C83" s="40"/>
      <c r="D83" s="40"/>
      <c r="E83" s="40"/>
      <c r="F83" s="40"/>
      <c r="G83" s="40"/>
      <c r="H83" s="40"/>
      <c r="I83" s="40"/>
      <c r="J83" s="40"/>
      <c r="K83" s="40"/>
      <c r="L83" s="40"/>
      <c r="M83" s="40"/>
      <c r="N83" s="40"/>
      <c r="O83" s="40"/>
      <c r="P83" s="40"/>
      <c r="Q83" s="40"/>
    </row>
  </sheetData>
  <hyperlinks>
    <hyperlink ref="A7" r:id="rId1" display="https://www.fisheries.noaa.gov/content/south-atlantic-fishing-seasonal-closures"/>
    <hyperlink ref="A8" r:id="rId2" display="http://safmc.net/regulations/regulations-by-species/"/>
    <hyperlink ref="A9" r:id="rId3" display="https://www.ecfr.gov/cgi-bin/text-idx?SID=86d3e4e21c5c4a3cd94b7f259d8700e1&amp;node=50:12.0.1.1.2&amp;rgn=div5"/>
    <hyperlink ref="M43" r:id="rId4" display="https://www.fisheries.noaa.gov/content/south-atlantic-fishing-seasonal-closures"/>
    <hyperlink ref="A81" r:id="rId5" display="mailto:mary.vara@noaa.gov"/>
    <hyperlink ref="A83" r:id="rId6" display="https://www.fisheries.noaa.gov/content/southeast-region-annual-catch-limits-acl-monitoring"/>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selection activeCell="N10" sqref="N10"/>
    </sheetView>
  </sheetViews>
  <sheetFormatPr defaultRowHeight="14.4" x14ac:dyDescent="0.3"/>
  <cols>
    <col min="1" max="1" width="23.6640625" customWidth="1"/>
    <col min="2" max="2" width="17.5546875" customWidth="1"/>
    <col min="3" max="3" width="9.5546875" bestFit="1" customWidth="1"/>
    <col min="4" max="6" width="10.33203125" bestFit="1" customWidth="1"/>
    <col min="7" max="7" width="9.5546875" bestFit="1" customWidth="1"/>
    <col min="8" max="8" width="10.109375" bestFit="1" customWidth="1"/>
    <col min="9" max="9" width="11.44140625" bestFit="1" customWidth="1"/>
    <col min="10" max="11" width="10.109375" bestFit="1" customWidth="1"/>
    <col min="12" max="12" width="11.44140625" bestFit="1" customWidth="1"/>
    <col min="13" max="13" width="13" customWidth="1"/>
    <col min="14" max="14" width="17.44140625" customWidth="1"/>
  </cols>
  <sheetData>
    <row r="1" spans="1:15" ht="22.8" x14ac:dyDescent="0.3">
      <c r="A1" s="7" t="s">
        <v>86</v>
      </c>
    </row>
    <row r="2" spans="1:15" s="3" customFormat="1" ht="21" customHeight="1" x14ac:dyDescent="0.3">
      <c r="A2" s="43" t="s">
        <v>0</v>
      </c>
      <c r="B2" s="1"/>
      <c r="C2" s="1"/>
      <c r="D2" s="1"/>
      <c r="E2" s="1"/>
      <c r="F2" s="2"/>
      <c r="G2" s="1"/>
      <c r="H2" s="1"/>
      <c r="I2" s="1"/>
      <c r="J2" s="1"/>
    </row>
    <row r="3" spans="1:15" s="3" customFormat="1" ht="21" customHeight="1" x14ac:dyDescent="0.3">
      <c r="A3" s="4"/>
      <c r="B3" s="4"/>
      <c r="C3" s="4"/>
      <c r="D3" s="4"/>
      <c r="E3" s="4"/>
      <c r="F3" s="4"/>
      <c r="G3" s="4"/>
      <c r="H3" s="4"/>
      <c r="I3" s="1"/>
      <c r="J3" s="1"/>
    </row>
    <row r="4" spans="1:15" s="3" customFormat="1" ht="21" customHeight="1" x14ac:dyDescent="0.3">
      <c r="A4" s="44" t="s">
        <v>104</v>
      </c>
      <c r="B4" s="1"/>
      <c r="C4" s="1"/>
      <c r="D4" s="1"/>
      <c r="E4" s="1"/>
      <c r="F4" s="2"/>
      <c r="G4" s="1"/>
      <c r="H4" s="1"/>
      <c r="I4" s="1"/>
      <c r="J4" s="1"/>
    </row>
    <row r="5" spans="1:15" x14ac:dyDescent="0.3">
      <c r="A5" s="40"/>
      <c r="B5" s="40"/>
      <c r="C5" s="40"/>
      <c r="D5" s="40"/>
      <c r="E5" s="40"/>
      <c r="F5" s="40"/>
      <c r="G5" s="40"/>
      <c r="H5" s="40"/>
      <c r="I5" s="40"/>
      <c r="J5" s="40"/>
      <c r="K5" s="40"/>
      <c r="L5" s="40"/>
      <c r="M5" s="40"/>
      <c r="N5" s="40"/>
    </row>
    <row r="6" spans="1:15" x14ac:dyDescent="0.3">
      <c r="A6" s="40"/>
      <c r="B6" s="40"/>
      <c r="C6" s="40"/>
      <c r="D6" s="40"/>
      <c r="E6" s="40"/>
      <c r="F6" s="40"/>
      <c r="G6" s="40"/>
      <c r="H6" s="40"/>
      <c r="I6" s="40"/>
      <c r="J6" s="40"/>
      <c r="K6" s="40"/>
      <c r="L6" s="40"/>
      <c r="M6" s="40"/>
      <c r="N6" s="40"/>
    </row>
    <row r="7" spans="1:15" s="3" customFormat="1" ht="21" customHeight="1" x14ac:dyDescent="0.3">
      <c r="A7" s="45" t="s">
        <v>1</v>
      </c>
      <c r="B7" s="1"/>
      <c r="C7" s="1"/>
      <c r="D7" s="1"/>
      <c r="E7" s="1"/>
      <c r="F7" s="2"/>
      <c r="G7" s="1"/>
      <c r="H7" s="1"/>
      <c r="I7" s="1"/>
      <c r="J7" s="1"/>
    </row>
    <row r="8" spans="1:15" s="3" customFormat="1" ht="21" customHeight="1" x14ac:dyDescent="0.3">
      <c r="A8" s="45" t="s">
        <v>2</v>
      </c>
      <c r="B8" s="1"/>
      <c r="C8" s="1"/>
      <c r="D8" s="1"/>
      <c r="E8" s="1"/>
      <c r="F8" s="2"/>
      <c r="G8" s="1"/>
      <c r="H8" s="1"/>
      <c r="I8" s="1"/>
      <c r="J8" s="1"/>
    </row>
    <row r="9" spans="1:15" s="3" customFormat="1" ht="21" customHeight="1" x14ac:dyDescent="0.3">
      <c r="A9" s="45" t="s">
        <v>3</v>
      </c>
      <c r="C9" s="5"/>
      <c r="D9" s="5"/>
      <c r="E9" s="5"/>
      <c r="F9" s="6"/>
    </row>
    <row r="10" spans="1:15" x14ac:dyDescent="0.3">
      <c r="A10" s="40"/>
      <c r="B10" s="40"/>
      <c r="C10" s="40"/>
      <c r="D10" s="40"/>
      <c r="E10" s="40"/>
      <c r="F10" s="40"/>
      <c r="G10" s="40"/>
      <c r="H10" s="40"/>
      <c r="I10" s="40"/>
      <c r="J10" s="40"/>
      <c r="K10" s="40"/>
      <c r="L10" s="40"/>
      <c r="M10" s="40"/>
      <c r="N10" s="40"/>
    </row>
    <row r="11" spans="1:15" ht="22.8" x14ac:dyDescent="0.3">
      <c r="A11" s="47" t="s">
        <v>87</v>
      </c>
      <c r="B11" s="40"/>
      <c r="C11" s="40"/>
      <c r="D11" s="40"/>
      <c r="E11" s="40"/>
      <c r="F11" s="40"/>
      <c r="G11" s="40"/>
      <c r="H11" s="40"/>
      <c r="I11" s="40"/>
      <c r="J11" s="40"/>
      <c r="K11" s="40"/>
      <c r="L11" s="40"/>
      <c r="M11" s="40"/>
      <c r="N11" s="40"/>
    </row>
    <row r="12" spans="1:15" x14ac:dyDescent="0.3">
      <c r="A12" s="40" t="s">
        <v>60</v>
      </c>
      <c r="B12" s="40"/>
      <c r="C12" s="40"/>
      <c r="D12" s="40"/>
      <c r="E12" s="40"/>
      <c r="F12" s="40"/>
      <c r="G12" s="40"/>
      <c r="H12" s="40"/>
      <c r="I12" s="40"/>
      <c r="J12" s="40"/>
      <c r="K12" s="40"/>
      <c r="L12" s="40"/>
      <c r="M12" s="40"/>
      <c r="N12" s="40"/>
    </row>
    <row r="13" spans="1:15" x14ac:dyDescent="0.3">
      <c r="A13" s="48" t="s">
        <v>102</v>
      </c>
      <c r="B13" s="40"/>
      <c r="C13" s="40"/>
      <c r="D13" s="40"/>
      <c r="E13" s="40"/>
      <c r="F13" s="40"/>
      <c r="G13" s="40"/>
      <c r="H13" s="40"/>
      <c r="I13" s="40"/>
      <c r="J13" s="40"/>
      <c r="K13" s="40"/>
      <c r="L13" s="40"/>
      <c r="M13" s="40"/>
      <c r="N13" s="40"/>
    </row>
    <row r="14" spans="1:15" x14ac:dyDescent="0.3">
      <c r="A14" s="48" t="s">
        <v>100</v>
      </c>
      <c r="B14" s="40"/>
      <c r="C14" s="40"/>
      <c r="D14" s="40"/>
      <c r="E14" s="40"/>
      <c r="F14" s="40"/>
      <c r="G14" s="40"/>
      <c r="H14" s="40"/>
      <c r="I14" s="40"/>
      <c r="J14" s="40"/>
      <c r="K14" s="40"/>
      <c r="L14" s="40"/>
      <c r="M14" s="40"/>
      <c r="N14" s="40"/>
      <c r="O14" s="40"/>
    </row>
    <row r="15" spans="1:15" x14ac:dyDescent="0.3">
      <c r="A15" s="48" t="s">
        <v>99</v>
      </c>
      <c r="B15" s="40"/>
      <c r="C15" s="40"/>
      <c r="D15" s="40"/>
      <c r="E15" s="40"/>
      <c r="F15" s="40"/>
      <c r="G15" s="40"/>
      <c r="H15" s="40"/>
      <c r="I15" s="40"/>
      <c r="J15" s="40"/>
      <c r="K15" s="40"/>
      <c r="L15" s="40"/>
      <c r="M15" s="40"/>
      <c r="N15" s="40"/>
      <c r="O15" s="40"/>
    </row>
    <row r="16" spans="1:15" x14ac:dyDescent="0.3">
      <c r="A16" s="48" t="s">
        <v>101</v>
      </c>
      <c r="B16" s="40"/>
      <c r="C16" s="40"/>
      <c r="D16" s="40"/>
      <c r="E16" s="40"/>
      <c r="F16" s="40"/>
      <c r="G16" s="40"/>
      <c r="H16" s="40"/>
      <c r="I16" s="40"/>
      <c r="J16" s="40"/>
      <c r="K16" s="40"/>
      <c r="L16" s="40"/>
      <c r="M16" s="40"/>
      <c r="N16" s="40"/>
      <c r="O16" s="40"/>
    </row>
    <row r="17" spans="1:24" ht="46.8" x14ac:dyDescent="0.3">
      <c r="A17" s="28" t="s">
        <v>4</v>
      </c>
      <c r="B17" s="37" t="s">
        <v>6</v>
      </c>
      <c r="C17" s="37" t="s">
        <v>7</v>
      </c>
      <c r="D17" s="37" t="s">
        <v>8</v>
      </c>
      <c r="E17" s="37" t="s">
        <v>9</v>
      </c>
      <c r="F17" s="37" t="s">
        <v>10</v>
      </c>
      <c r="G17" s="37" t="s">
        <v>11</v>
      </c>
      <c r="H17" s="38" t="s">
        <v>12</v>
      </c>
      <c r="I17" s="38" t="s">
        <v>13</v>
      </c>
      <c r="J17" s="38" t="s">
        <v>97</v>
      </c>
      <c r="K17" s="37" t="s">
        <v>14</v>
      </c>
      <c r="L17" s="38" t="s">
        <v>68</v>
      </c>
      <c r="M17" s="38" t="s">
        <v>39</v>
      </c>
      <c r="N17" s="40"/>
    </row>
    <row r="18" spans="1:24" ht="15.75" customHeight="1" x14ac:dyDescent="0.3">
      <c r="A18" s="27" t="s">
        <v>16</v>
      </c>
      <c r="B18" s="22">
        <v>0</v>
      </c>
      <c r="C18" s="22">
        <v>0</v>
      </c>
      <c r="D18" s="22">
        <v>107353</v>
      </c>
      <c r="E18" s="22">
        <v>64379</v>
      </c>
      <c r="F18" s="22">
        <v>6291</v>
      </c>
      <c r="G18" s="22">
        <v>23</v>
      </c>
      <c r="H18" s="22">
        <f t="shared" ref="H18:H42" si="0">SUM(B18:G18)</f>
        <v>178046</v>
      </c>
      <c r="I18" s="23">
        <v>661926</v>
      </c>
      <c r="J18" s="24" t="s">
        <v>98</v>
      </c>
      <c r="K18" s="24" t="s">
        <v>17</v>
      </c>
      <c r="L18" s="25">
        <f t="shared" ref="L18:L41" si="1">H18/I18</f>
        <v>0.26898172907545559</v>
      </c>
      <c r="M18" s="49" t="s">
        <v>89</v>
      </c>
      <c r="N18" s="40"/>
      <c r="W18" s="42"/>
      <c r="X18" s="42"/>
    </row>
    <row r="19" spans="1:24" ht="15.6" x14ac:dyDescent="0.3">
      <c r="A19" s="27" t="s">
        <v>18</v>
      </c>
      <c r="B19" s="22">
        <v>0</v>
      </c>
      <c r="C19" s="22">
        <v>42</v>
      </c>
      <c r="D19" s="22">
        <v>7343</v>
      </c>
      <c r="E19" s="22">
        <v>1094</v>
      </c>
      <c r="F19" s="22">
        <v>2</v>
      </c>
      <c r="G19" s="22">
        <v>0</v>
      </c>
      <c r="H19" s="22">
        <f t="shared" si="0"/>
        <v>8481</v>
      </c>
      <c r="I19" s="23">
        <v>49021</v>
      </c>
      <c r="J19" s="24" t="s">
        <v>98</v>
      </c>
      <c r="K19" s="24" t="s">
        <v>17</v>
      </c>
      <c r="L19" s="25">
        <f t="shared" si="1"/>
        <v>0.17300748658738091</v>
      </c>
      <c r="M19" s="49" t="s">
        <v>89</v>
      </c>
      <c r="N19" s="40"/>
      <c r="W19" s="42"/>
      <c r="X19" s="42"/>
    </row>
    <row r="20" spans="1:24" ht="18" x14ac:dyDescent="0.3">
      <c r="A20" s="50" t="s">
        <v>69</v>
      </c>
      <c r="B20" s="22">
        <v>2456</v>
      </c>
      <c r="C20" s="22">
        <v>212</v>
      </c>
      <c r="D20" s="22">
        <v>10858</v>
      </c>
      <c r="E20" s="22">
        <v>1983</v>
      </c>
      <c r="F20" s="22">
        <v>359</v>
      </c>
      <c r="G20" s="22">
        <v>5738</v>
      </c>
      <c r="H20" s="22">
        <f t="shared" si="0"/>
        <v>21606</v>
      </c>
      <c r="I20" s="23">
        <v>165750</v>
      </c>
      <c r="J20" s="24" t="s">
        <v>19</v>
      </c>
      <c r="K20" s="24" t="s">
        <v>17</v>
      </c>
      <c r="L20" s="25">
        <f t="shared" si="1"/>
        <v>0.13035294117647059</v>
      </c>
      <c r="M20" s="49" t="s">
        <v>89</v>
      </c>
      <c r="N20" s="40"/>
    </row>
    <row r="21" spans="1:24" ht="18" x14ac:dyDescent="0.3">
      <c r="A21" s="50" t="s">
        <v>70</v>
      </c>
      <c r="B21" s="22">
        <v>10450</v>
      </c>
      <c r="C21" s="22">
        <v>1855</v>
      </c>
      <c r="D21" s="22">
        <v>38298</v>
      </c>
      <c r="E21" s="22">
        <v>58662</v>
      </c>
      <c r="F21" s="22">
        <v>169</v>
      </c>
      <c r="G21" s="22">
        <v>679</v>
      </c>
      <c r="H21" s="22">
        <f t="shared" si="0"/>
        <v>110113</v>
      </c>
      <c r="I21" s="23">
        <v>87277</v>
      </c>
      <c r="J21" s="24" t="s">
        <v>98</v>
      </c>
      <c r="K21" s="24" t="s">
        <v>17</v>
      </c>
      <c r="L21" s="25">
        <f t="shared" si="1"/>
        <v>1.2616496900672571</v>
      </c>
      <c r="M21" s="51" t="s">
        <v>37</v>
      </c>
      <c r="N21" s="40"/>
      <c r="W21" s="42"/>
      <c r="X21" s="42"/>
    </row>
    <row r="22" spans="1:24" ht="25.2" x14ac:dyDescent="0.3">
      <c r="A22" s="28" t="s">
        <v>20</v>
      </c>
      <c r="B22" s="22">
        <v>0</v>
      </c>
      <c r="C22" s="22">
        <v>774.15939519999995</v>
      </c>
      <c r="D22" s="22">
        <v>286805.43</v>
      </c>
      <c r="E22" s="22">
        <v>362161.41</v>
      </c>
      <c r="F22" s="22">
        <v>14077.56</v>
      </c>
      <c r="G22" s="22">
        <v>72.346153599999994</v>
      </c>
      <c r="H22" s="22">
        <f>SUM(B22:G22)</f>
        <v>663890.90554880013</v>
      </c>
      <c r="I22" s="23">
        <v>620000</v>
      </c>
      <c r="J22" s="24" t="s">
        <v>98</v>
      </c>
      <c r="K22" s="24" t="s">
        <v>21</v>
      </c>
      <c r="L22" s="25">
        <f t="shared" si="1"/>
        <v>1.0707917831432261</v>
      </c>
      <c r="M22" s="51" t="s">
        <v>90</v>
      </c>
      <c r="N22" s="40"/>
    </row>
    <row r="23" spans="1:24" ht="25.2" x14ac:dyDescent="0.3">
      <c r="A23" s="50" t="s">
        <v>71</v>
      </c>
      <c r="B23" s="22">
        <v>87</v>
      </c>
      <c r="C23" s="22">
        <v>21498</v>
      </c>
      <c r="D23" s="22">
        <v>6168</v>
      </c>
      <c r="E23" s="22">
        <v>13464</v>
      </c>
      <c r="F23" s="22">
        <v>914</v>
      </c>
      <c r="G23" s="22">
        <v>2185</v>
      </c>
      <c r="H23" s="22">
        <f t="shared" si="0"/>
        <v>44316</v>
      </c>
      <c r="I23" s="23">
        <v>38628</v>
      </c>
      <c r="J23" s="24" t="s">
        <v>98</v>
      </c>
      <c r="K23" s="24" t="s">
        <v>17</v>
      </c>
      <c r="L23" s="25">
        <f t="shared" si="1"/>
        <v>1.147250698974837</v>
      </c>
      <c r="M23" s="51" t="s">
        <v>91</v>
      </c>
      <c r="N23" s="40"/>
      <c r="W23" s="42"/>
      <c r="X23" s="42"/>
    </row>
    <row r="24" spans="1:24" ht="15.6" x14ac:dyDescent="0.3">
      <c r="A24" s="28" t="s">
        <v>22</v>
      </c>
      <c r="B24" s="22">
        <v>41242</v>
      </c>
      <c r="C24" s="22">
        <v>393002</v>
      </c>
      <c r="D24" s="22">
        <v>1857846</v>
      </c>
      <c r="E24" s="22">
        <v>1113039</v>
      </c>
      <c r="F24" s="22">
        <v>456883</v>
      </c>
      <c r="G24" s="22">
        <v>39295</v>
      </c>
      <c r="H24" s="22">
        <f t="shared" si="0"/>
        <v>3901307</v>
      </c>
      <c r="I24" s="23">
        <v>13810361</v>
      </c>
      <c r="J24" s="24" t="s">
        <v>98</v>
      </c>
      <c r="K24" s="24" t="s">
        <v>17</v>
      </c>
      <c r="L24" s="25">
        <f t="shared" si="1"/>
        <v>0.28249131213876305</v>
      </c>
      <c r="M24" s="49" t="s">
        <v>89</v>
      </c>
      <c r="N24" s="40"/>
      <c r="W24" s="42"/>
      <c r="X24" s="42"/>
    </row>
    <row r="25" spans="1:24" ht="18" x14ac:dyDescent="0.3">
      <c r="A25" s="50" t="s">
        <v>72</v>
      </c>
      <c r="B25" s="22">
        <v>0</v>
      </c>
      <c r="C25" s="22">
        <v>0</v>
      </c>
      <c r="D25" s="22">
        <v>68325</v>
      </c>
      <c r="E25" s="22">
        <v>20841</v>
      </c>
      <c r="F25" s="22">
        <v>4299</v>
      </c>
      <c r="G25" s="22">
        <v>929</v>
      </c>
      <c r="H25" s="22">
        <f t="shared" si="0"/>
        <v>94394</v>
      </c>
      <c r="I25" s="23">
        <v>348194</v>
      </c>
      <c r="J25" s="24" t="s">
        <v>98</v>
      </c>
      <c r="K25" s="24" t="s">
        <v>23</v>
      </c>
      <c r="L25" s="25">
        <f t="shared" si="1"/>
        <v>0.27109599820789559</v>
      </c>
      <c r="M25" s="49" t="s">
        <v>89</v>
      </c>
      <c r="N25" s="40"/>
      <c r="W25" s="42"/>
      <c r="X25" s="42"/>
    </row>
    <row r="26" spans="1:24" ht="25.2" x14ac:dyDescent="0.3">
      <c r="A26" s="28" t="s">
        <v>24</v>
      </c>
      <c r="B26" s="22">
        <v>15116</v>
      </c>
      <c r="C26" s="22">
        <v>237</v>
      </c>
      <c r="D26" s="22">
        <v>1</v>
      </c>
      <c r="E26" s="22">
        <v>284</v>
      </c>
      <c r="F26" s="22">
        <v>0</v>
      </c>
      <c r="G26" s="22">
        <v>0</v>
      </c>
      <c r="H26" s="22">
        <f t="shared" si="0"/>
        <v>15638</v>
      </c>
      <c r="I26" s="23">
        <v>2316</v>
      </c>
      <c r="J26" s="24" t="s">
        <v>98</v>
      </c>
      <c r="K26" s="24" t="s">
        <v>25</v>
      </c>
      <c r="L26" s="25">
        <f t="shared" si="1"/>
        <v>6.752158894645941</v>
      </c>
      <c r="M26" s="51" t="s">
        <v>92</v>
      </c>
      <c r="N26" s="40"/>
      <c r="W26" s="42"/>
      <c r="X26" s="42"/>
    </row>
    <row r="27" spans="1:24" ht="15.6" x14ac:dyDescent="0.3">
      <c r="A27" s="28" t="s">
        <v>26</v>
      </c>
      <c r="B27" s="22">
        <v>13138</v>
      </c>
      <c r="C27" s="22">
        <v>26981</v>
      </c>
      <c r="D27" s="22">
        <v>152428</v>
      </c>
      <c r="E27" s="22">
        <v>104657</v>
      </c>
      <c r="F27" s="22">
        <v>33333</v>
      </c>
      <c r="G27" s="22">
        <v>11313</v>
      </c>
      <c r="H27" s="22">
        <f t="shared" si="0"/>
        <v>341850</v>
      </c>
      <c r="I27" s="29">
        <v>404675</v>
      </c>
      <c r="J27" s="24" t="s">
        <v>98</v>
      </c>
      <c r="K27" s="24" t="s">
        <v>17</v>
      </c>
      <c r="L27" s="25">
        <f t="shared" si="1"/>
        <v>0.84475196145054676</v>
      </c>
      <c r="M27" s="49" t="s">
        <v>89</v>
      </c>
      <c r="N27" s="40"/>
      <c r="W27" s="42"/>
      <c r="X27" s="42"/>
    </row>
    <row r="28" spans="1:24" ht="18" x14ac:dyDescent="0.3">
      <c r="A28" s="50" t="s">
        <v>73</v>
      </c>
      <c r="B28" s="22">
        <v>40771</v>
      </c>
      <c r="C28" s="22">
        <v>23838</v>
      </c>
      <c r="D28" s="22">
        <v>133079</v>
      </c>
      <c r="E28" s="22">
        <v>73510</v>
      </c>
      <c r="F28" s="22">
        <v>22962</v>
      </c>
      <c r="G28" s="22">
        <v>21462</v>
      </c>
      <c r="H28" s="22">
        <f t="shared" si="0"/>
        <v>315622</v>
      </c>
      <c r="I28" s="23">
        <v>618122</v>
      </c>
      <c r="J28" s="24" t="s">
        <v>98</v>
      </c>
      <c r="K28" s="24" t="s">
        <v>17</v>
      </c>
      <c r="L28" s="25">
        <f t="shared" si="1"/>
        <v>0.51061440945315006</v>
      </c>
      <c r="M28" s="49" t="s">
        <v>89</v>
      </c>
      <c r="N28" s="40"/>
      <c r="W28" s="42"/>
      <c r="X28" s="42"/>
    </row>
    <row r="29" spans="1:24" ht="15.6" x14ac:dyDescent="0.3">
      <c r="A29" s="28" t="s">
        <v>27</v>
      </c>
      <c r="B29" s="22">
        <v>0</v>
      </c>
      <c r="C29" s="22">
        <v>0</v>
      </c>
      <c r="D29" s="22">
        <v>109</v>
      </c>
      <c r="E29" s="22">
        <v>0</v>
      </c>
      <c r="F29" s="22">
        <v>0</v>
      </c>
      <c r="G29" s="22">
        <v>0</v>
      </c>
      <c r="H29" s="22">
        <f t="shared" si="0"/>
        <v>109</v>
      </c>
      <c r="I29" s="23">
        <v>988</v>
      </c>
      <c r="J29" s="24" t="s">
        <v>98</v>
      </c>
      <c r="K29" s="24" t="s">
        <v>25</v>
      </c>
      <c r="L29" s="25">
        <f t="shared" si="1"/>
        <v>0.11032388663967611</v>
      </c>
      <c r="M29" s="49" t="s">
        <v>89</v>
      </c>
      <c r="N29" s="40"/>
      <c r="W29" s="42"/>
    </row>
    <row r="30" spans="1:24" ht="15.6" x14ac:dyDescent="0.3">
      <c r="A30" s="28" t="s">
        <v>28</v>
      </c>
      <c r="B30" s="22">
        <v>0</v>
      </c>
      <c r="C30" s="22">
        <v>0</v>
      </c>
      <c r="D30" s="22">
        <v>0</v>
      </c>
      <c r="E30" s="22">
        <v>2093</v>
      </c>
      <c r="F30" s="22">
        <v>0</v>
      </c>
      <c r="G30" s="22">
        <v>0</v>
      </c>
      <c r="H30" s="22">
        <f t="shared" si="0"/>
        <v>2093</v>
      </c>
      <c r="I30" s="23">
        <v>18617</v>
      </c>
      <c r="J30" s="24" t="s">
        <v>98</v>
      </c>
      <c r="K30" s="24" t="s">
        <v>25</v>
      </c>
      <c r="L30" s="25">
        <f t="shared" si="1"/>
        <v>0.11242412848471826</v>
      </c>
      <c r="M30" s="49" t="s">
        <v>89</v>
      </c>
      <c r="N30" s="40"/>
    </row>
    <row r="31" spans="1:24" ht="25.2" x14ac:dyDescent="0.3">
      <c r="A31" s="50" t="s">
        <v>74</v>
      </c>
      <c r="B31" s="22">
        <v>63944</v>
      </c>
      <c r="C31" s="22">
        <v>75576</v>
      </c>
      <c r="D31" s="22">
        <v>172065</v>
      </c>
      <c r="E31" s="22">
        <v>71071</v>
      </c>
      <c r="F31" s="22">
        <v>18979</v>
      </c>
      <c r="G31" s="22">
        <v>1572</v>
      </c>
      <c r="H31" s="22">
        <f t="shared" si="0"/>
        <v>403207</v>
      </c>
      <c r="I31" s="23">
        <v>267799</v>
      </c>
      <c r="J31" s="24" t="s">
        <v>98</v>
      </c>
      <c r="K31" s="24" t="s">
        <v>17</v>
      </c>
      <c r="L31" s="25">
        <f t="shared" si="1"/>
        <v>1.5056329560603288</v>
      </c>
      <c r="M31" s="51" t="s">
        <v>93</v>
      </c>
      <c r="N31" s="40"/>
      <c r="W31" s="42"/>
      <c r="X31" s="42"/>
    </row>
    <row r="32" spans="1:24" ht="15.6" x14ac:dyDescent="0.3">
      <c r="A32" s="28" t="s">
        <v>29</v>
      </c>
      <c r="B32" s="22">
        <v>16213</v>
      </c>
      <c r="C32" s="22">
        <v>32753</v>
      </c>
      <c r="D32" s="22">
        <v>30698</v>
      </c>
      <c r="E32" s="22">
        <v>12038</v>
      </c>
      <c r="F32" s="22">
        <v>6780</v>
      </c>
      <c r="G32" s="22">
        <v>8501</v>
      </c>
      <c r="H32" s="22">
        <f t="shared" si="0"/>
        <v>106983</v>
      </c>
      <c r="I32" s="23">
        <v>121318</v>
      </c>
      <c r="J32" s="24" t="s">
        <v>98</v>
      </c>
      <c r="K32" s="24" t="s">
        <v>25</v>
      </c>
      <c r="L32" s="25">
        <f t="shared" si="1"/>
        <v>0.88183946322886964</v>
      </c>
      <c r="M32" s="49" t="s">
        <v>89</v>
      </c>
      <c r="N32" s="40"/>
      <c r="W32" s="42"/>
      <c r="X32" s="42"/>
    </row>
    <row r="33" spans="1:24" ht="18" x14ac:dyDescent="0.3">
      <c r="A33" s="50" t="s">
        <v>75</v>
      </c>
      <c r="B33" s="22">
        <v>15032</v>
      </c>
      <c r="C33" s="22">
        <v>15007</v>
      </c>
      <c r="D33" s="22">
        <v>17010</v>
      </c>
      <c r="E33" s="22">
        <v>17490</v>
      </c>
      <c r="F33" s="22">
        <v>21360</v>
      </c>
      <c r="G33" s="22">
        <v>7470</v>
      </c>
      <c r="H33" s="22">
        <f t="shared" si="0"/>
        <v>93369</v>
      </c>
      <c r="I33" s="23">
        <v>106914</v>
      </c>
      <c r="J33" s="24" t="s">
        <v>98</v>
      </c>
      <c r="K33" s="24" t="s">
        <v>17</v>
      </c>
      <c r="L33" s="25">
        <f t="shared" si="1"/>
        <v>0.87330938885459342</v>
      </c>
      <c r="M33" s="49" t="s">
        <v>89</v>
      </c>
      <c r="N33" s="40"/>
      <c r="W33" s="42"/>
      <c r="X33" s="42"/>
    </row>
    <row r="34" spans="1:24" ht="25.2" x14ac:dyDescent="0.3">
      <c r="A34" s="50" t="s">
        <v>76</v>
      </c>
      <c r="B34" s="22">
        <v>3840</v>
      </c>
      <c r="C34" s="22">
        <v>2525</v>
      </c>
      <c r="D34" s="22">
        <v>72683</v>
      </c>
      <c r="E34" s="22">
        <v>14854</v>
      </c>
      <c r="F34" s="22">
        <v>4778</v>
      </c>
      <c r="G34" s="22">
        <v>7728</v>
      </c>
      <c r="H34" s="22">
        <f t="shared" si="0"/>
        <v>106408</v>
      </c>
      <c r="I34" s="23">
        <v>84000</v>
      </c>
      <c r="J34" s="24" t="s">
        <v>98</v>
      </c>
      <c r="K34" s="24" t="s">
        <v>17</v>
      </c>
      <c r="L34" s="25">
        <f t="shared" si="1"/>
        <v>1.2667619047619048</v>
      </c>
      <c r="M34" s="51" t="s">
        <v>93</v>
      </c>
      <c r="N34" s="40"/>
      <c r="W34" s="42"/>
      <c r="X34" s="42"/>
    </row>
    <row r="35" spans="1:24" ht="18" x14ac:dyDescent="0.3">
      <c r="A35" s="50" t="s">
        <v>77</v>
      </c>
      <c r="B35" s="22">
        <v>40</v>
      </c>
      <c r="C35" s="22">
        <v>3543</v>
      </c>
      <c r="D35" s="22">
        <v>16561</v>
      </c>
      <c r="E35" s="22">
        <v>4759</v>
      </c>
      <c r="F35" s="22">
        <v>3336</v>
      </c>
      <c r="G35" s="22">
        <v>1300</v>
      </c>
      <c r="H35" s="22">
        <f t="shared" si="0"/>
        <v>29539</v>
      </c>
      <c r="I35" s="23">
        <v>164000</v>
      </c>
      <c r="J35" s="24" t="s">
        <v>98</v>
      </c>
      <c r="K35" s="24" t="s">
        <v>17</v>
      </c>
      <c r="L35" s="25">
        <f t="shared" si="1"/>
        <v>0.18011585365853658</v>
      </c>
      <c r="M35" s="49" t="s">
        <v>89</v>
      </c>
      <c r="N35" s="40"/>
      <c r="W35" s="42"/>
      <c r="X35" s="42"/>
    </row>
    <row r="36" spans="1:24" ht="18" x14ac:dyDescent="0.3">
      <c r="A36" s="50" t="s">
        <v>78</v>
      </c>
      <c r="B36" s="22">
        <v>211</v>
      </c>
      <c r="C36" s="22">
        <v>567</v>
      </c>
      <c r="D36" s="22">
        <v>16062</v>
      </c>
      <c r="E36" s="22">
        <v>2985</v>
      </c>
      <c r="F36" s="22">
        <v>3225</v>
      </c>
      <c r="G36" s="22">
        <v>717</v>
      </c>
      <c r="H36" s="22">
        <f t="shared" si="0"/>
        <v>23767</v>
      </c>
      <c r="I36" s="23">
        <v>116369</v>
      </c>
      <c r="J36" s="24" t="s">
        <v>98</v>
      </c>
      <c r="K36" s="24" t="s">
        <v>17</v>
      </c>
      <c r="L36" s="25">
        <f t="shared" si="1"/>
        <v>0.20423824214352621</v>
      </c>
      <c r="M36" s="49" t="s">
        <v>89</v>
      </c>
      <c r="N36" s="40"/>
      <c r="W36" s="42"/>
      <c r="X36" s="42"/>
    </row>
    <row r="37" spans="1:24" ht="18" x14ac:dyDescent="0.3">
      <c r="A37" s="50" t="s">
        <v>79</v>
      </c>
      <c r="B37" s="22">
        <v>0</v>
      </c>
      <c r="C37" s="22">
        <v>2</v>
      </c>
      <c r="D37" s="22">
        <v>5996</v>
      </c>
      <c r="E37" s="22">
        <v>2223</v>
      </c>
      <c r="F37" s="22">
        <v>718</v>
      </c>
      <c r="G37" s="22">
        <v>1488</v>
      </c>
      <c r="H37" s="22">
        <f t="shared" si="0"/>
        <v>10427</v>
      </c>
      <c r="I37" s="23">
        <v>48648</v>
      </c>
      <c r="J37" s="24" t="s">
        <v>98</v>
      </c>
      <c r="K37" s="24" t="s">
        <v>17</v>
      </c>
      <c r="L37" s="25">
        <f t="shared" si="1"/>
        <v>0.21433563558625227</v>
      </c>
      <c r="M37" s="49" t="s">
        <v>89</v>
      </c>
      <c r="N37" s="40"/>
      <c r="W37" s="42"/>
      <c r="X37" s="42"/>
    </row>
    <row r="38" spans="1:24" ht="18" x14ac:dyDescent="0.3">
      <c r="A38" s="50" t="s">
        <v>80</v>
      </c>
      <c r="B38" s="22">
        <v>67409</v>
      </c>
      <c r="C38" s="22">
        <v>71170</v>
      </c>
      <c r="D38" s="22">
        <v>149940</v>
      </c>
      <c r="E38" s="22">
        <v>312316</v>
      </c>
      <c r="F38" s="22">
        <v>47748</v>
      </c>
      <c r="G38" s="22">
        <v>33955</v>
      </c>
      <c r="H38" s="22">
        <f t="shared" si="0"/>
        <v>682538</v>
      </c>
      <c r="I38" s="23">
        <v>1169308</v>
      </c>
      <c r="J38" s="24" t="s">
        <v>98</v>
      </c>
      <c r="K38" s="24" t="s">
        <v>17</v>
      </c>
      <c r="L38" s="25">
        <f t="shared" si="1"/>
        <v>0.58371104961224929</v>
      </c>
      <c r="M38" s="49" t="s">
        <v>89</v>
      </c>
      <c r="N38" s="40"/>
      <c r="W38" s="42"/>
      <c r="X38" s="42"/>
    </row>
    <row r="39" spans="1:24" ht="18" x14ac:dyDescent="0.3">
      <c r="A39" s="50" t="s">
        <v>81</v>
      </c>
      <c r="B39" s="22">
        <v>0</v>
      </c>
      <c r="C39" s="22">
        <v>260</v>
      </c>
      <c r="D39" s="22">
        <v>463</v>
      </c>
      <c r="E39" s="22">
        <v>1052</v>
      </c>
      <c r="F39" s="22">
        <v>20</v>
      </c>
      <c r="G39" s="22">
        <v>151</v>
      </c>
      <c r="H39" s="22">
        <f t="shared" si="0"/>
        <v>1946</v>
      </c>
      <c r="I39" s="23">
        <v>4983</v>
      </c>
      <c r="J39" s="24" t="s">
        <v>98</v>
      </c>
      <c r="K39" s="24" t="s">
        <v>25</v>
      </c>
      <c r="L39" s="25">
        <f t="shared" si="1"/>
        <v>0.39052779450130443</v>
      </c>
      <c r="M39" s="51" t="s">
        <v>37</v>
      </c>
      <c r="N39" s="40"/>
      <c r="W39" s="42"/>
      <c r="X39" s="42"/>
    </row>
    <row r="40" spans="1:24" ht="15.6" x14ac:dyDescent="0.3">
      <c r="A40" s="28" t="s">
        <v>30</v>
      </c>
      <c r="B40" s="22">
        <v>16174</v>
      </c>
      <c r="C40" s="22">
        <v>57437</v>
      </c>
      <c r="D40" s="22">
        <v>162945</v>
      </c>
      <c r="E40" s="22">
        <v>131715</v>
      </c>
      <c r="F40" s="22">
        <v>40394</v>
      </c>
      <c r="G40" s="22">
        <v>17510</v>
      </c>
      <c r="H40" s="22">
        <f t="shared" si="0"/>
        <v>426175</v>
      </c>
      <c r="I40" s="23">
        <v>406080</v>
      </c>
      <c r="J40" s="24" t="s">
        <v>98</v>
      </c>
      <c r="K40" s="24" t="s">
        <v>17</v>
      </c>
      <c r="L40" s="25">
        <f t="shared" si="1"/>
        <v>1.0494853230890464</v>
      </c>
      <c r="M40" s="49" t="s">
        <v>89</v>
      </c>
      <c r="N40" s="40"/>
      <c r="W40" s="42"/>
      <c r="X40" s="42"/>
    </row>
    <row r="41" spans="1:24" ht="15.6" x14ac:dyDescent="0.3">
      <c r="A41" s="28" t="s">
        <v>31</v>
      </c>
      <c r="B41" s="22">
        <v>195354</v>
      </c>
      <c r="C41" s="22">
        <v>89388</v>
      </c>
      <c r="D41" s="22">
        <v>45098</v>
      </c>
      <c r="E41" s="22">
        <v>120626</v>
      </c>
      <c r="F41" s="22">
        <v>221680</v>
      </c>
      <c r="G41" s="22">
        <v>89971</v>
      </c>
      <c r="H41" s="22">
        <f t="shared" si="0"/>
        <v>762117</v>
      </c>
      <c r="I41" s="23">
        <v>1724418</v>
      </c>
      <c r="J41" s="24" t="s">
        <v>98</v>
      </c>
      <c r="K41" s="24" t="s">
        <v>17</v>
      </c>
      <c r="L41" s="25">
        <f t="shared" si="1"/>
        <v>0.44195606865620751</v>
      </c>
      <c r="M41" s="49" t="s">
        <v>89</v>
      </c>
      <c r="N41" s="40"/>
      <c r="W41" s="42"/>
      <c r="X41" s="42"/>
    </row>
    <row r="42" spans="1:24" ht="18" x14ac:dyDescent="0.3">
      <c r="A42" s="50" t="s">
        <v>82</v>
      </c>
      <c r="B42" s="22">
        <v>0</v>
      </c>
      <c r="C42" s="22">
        <v>0</v>
      </c>
      <c r="D42" s="22">
        <v>0</v>
      </c>
      <c r="E42" s="22">
        <v>0</v>
      </c>
      <c r="F42" s="22">
        <v>0</v>
      </c>
      <c r="G42" s="22">
        <v>0</v>
      </c>
      <c r="H42" s="22">
        <f t="shared" si="0"/>
        <v>0</v>
      </c>
      <c r="I42" s="23">
        <v>20315</v>
      </c>
      <c r="J42" s="24" t="s">
        <v>98</v>
      </c>
      <c r="K42" s="24" t="s">
        <v>17</v>
      </c>
      <c r="L42" s="25">
        <v>0</v>
      </c>
      <c r="M42" s="51" t="s">
        <v>37</v>
      </c>
      <c r="N42" s="40"/>
    </row>
    <row r="43" spans="1:24" ht="15.6" x14ac:dyDescent="0.3">
      <c r="A43" s="28" t="s">
        <v>48</v>
      </c>
      <c r="B43" s="24" t="s">
        <v>32</v>
      </c>
      <c r="C43" s="24" t="s">
        <v>32</v>
      </c>
      <c r="D43" s="24" t="s">
        <v>32</v>
      </c>
      <c r="E43" s="22" t="s">
        <v>32</v>
      </c>
      <c r="F43" s="22" t="s">
        <v>32</v>
      </c>
      <c r="G43" s="24" t="s">
        <v>32</v>
      </c>
      <c r="H43" s="24" t="s">
        <v>32</v>
      </c>
      <c r="I43" s="23">
        <v>0</v>
      </c>
      <c r="J43" s="24" t="s">
        <v>98</v>
      </c>
      <c r="K43" s="24" t="s">
        <v>17</v>
      </c>
      <c r="L43" s="26" t="s">
        <v>32</v>
      </c>
      <c r="M43" s="49" t="s">
        <v>37</v>
      </c>
      <c r="N43" s="40"/>
    </row>
    <row r="44" spans="1:24" ht="15" customHeight="1" x14ac:dyDescent="0.3">
      <c r="A44" s="28" t="s">
        <v>33</v>
      </c>
      <c r="B44" s="24" t="s">
        <v>32</v>
      </c>
      <c r="C44" s="24" t="s">
        <v>32</v>
      </c>
      <c r="D44" s="24" t="s">
        <v>32</v>
      </c>
      <c r="E44" s="24" t="s">
        <v>32</v>
      </c>
      <c r="F44" s="22" t="s">
        <v>32</v>
      </c>
      <c r="G44" s="24" t="s">
        <v>32</v>
      </c>
      <c r="H44" s="24" t="s">
        <v>32</v>
      </c>
      <c r="I44" s="23">
        <v>0</v>
      </c>
      <c r="J44" s="24" t="s">
        <v>19</v>
      </c>
      <c r="K44" s="24" t="s">
        <v>17</v>
      </c>
      <c r="L44" s="26" t="s">
        <v>32</v>
      </c>
      <c r="M44" s="49" t="s">
        <v>38</v>
      </c>
      <c r="N44" s="40"/>
    </row>
    <row r="45" spans="1:24" ht="15.6" x14ac:dyDescent="0.3">
      <c r="A45" s="28" t="s">
        <v>34</v>
      </c>
      <c r="B45" s="24" t="s">
        <v>32</v>
      </c>
      <c r="C45" s="24" t="s">
        <v>32</v>
      </c>
      <c r="D45" s="24" t="s">
        <v>32</v>
      </c>
      <c r="E45" s="24" t="s">
        <v>32</v>
      </c>
      <c r="F45" s="22" t="s">
        <v>32</v>
      </c>
      <c r="G45" s="24" t="s">
        <v>32</v>
      </c>
      <c r="H45" s="24" t="s">
        <v>32</v>
      </c>
      <c r="I45" s="23">
        <v>0</v>
      </c>
      <c r="J45" s="24" t="s">
        <v>19</v>
      </c>
      <c r="K45" s="24" t="s">
        <v>23</v>
      </c>
      <c r="L45" s="26" t="s">
        <v>32</v>
      </c>
      <c r="M45" s="49" t="s">
        <v>38</v>
      </c>
      <c r="N45" s="40"/>
    </row>
    <row r="46" spans="1:24" ht="15.6" x14ac:dyDescent="0.3">
      <c r="A46" s="28" t="s">
        <v>35</v>
      </c>
      <c r="B46" s="24" t="s">
        <v>32</v>
      </c>
      <c r="C46" s="24" t="s">
        <v>32</v>
      </c>
      <c r="D46" s="24" t="s">
        <v>32</v>
      </c>
      <c r="E46" s="24" t="s">
        <v>32</v>
      </c>
      <c r="F46" s="22" t="s">
        <v>32</v>
      </c>
      <c r="G46" s="24" t="s">
        <v>32</v>
      </c>
      <c r="H46" s="24" t="s">
        <v>32</v>
      </c>
      <c r="I46" s="23">
        <v>0</v>
      </c>
      <c r="J46" s="24" t="s">
        <v>19</v>
      </c>
      <c r="K46" s="24" t="s">
        <v>17</v>
      </c>
      <c r="L46" s="26" t="s">
        <v>32</v>
      </c>
      <c r="M46" s="49" t="s">
        <v>38</v>
      </c>
      <c r="N46" s="40"/>
    </row>
    <row r="47" spans="1:24" ht="15.6" x14ac:dyDescent="0.3">
      <c r="A47" s="28" t="s">
        <v>36</v>
      </c>
      <c r="B47" s="24" t="s">
        <v>32</v>
      </c>
      <c r="C47" s="24" t="s">
        <v>32</v>
      </c>
      <c r="D47" s="24" t="s">
        <v>32</v>
      </c>
      <c r="E47" s="24" t="s">
        <v>32</v>
      </c>
      <c r="F47" s="22" t="s">
        <v>32</v>
      </c>
      <c r="G47" s="24" t="s">
        <v>32</v>
      </c>
      <c r="H47" s="24" t="s">
        <v>32</v>
      </c>
      <c r="I47" s="23">
        <v>0</v>
      </c>
      <c r="J47" s="24" t="s">
        <v>19</v>
      </c>
      <c r="K47" s="24" t="s">
        <v>17</v>
      </c>
      <c r="L47" s="26" t="s">
        <v>32</v>
      </c>
      <c r="M47" s="49" t="s">
        <v>38</v>
      </c>
      <c r="N47" s="40"/>
    </row>
    <row r="48" spans="1:24" x14ac:dyDescent="0.3">
      <c r="A48" s="59"/>
      <c r="B48" s="14"/>
      <c r="C48" s="14"/>
      <c r="D48" s="14"/>
      <c r="E48" s="14"/>
      <c r="F48" s="8"/>
      <c r="G48" s="14"/>
      <c r="H48" s="14"/>
      <c r="I48" s="10"/>
      <c r="J48" s="11"/>
      <c r="K48" s="15"/>
      <c r="L48" s="13"/>
      <c r="M48" s="40"/>
      <c r="N48" s="40"/>
    </row>
    <row r="49" spans="1:14" x14ac:dyDescent="0.3">
      <c r="A49" s="16" t="s">
        <v>64</v>
      </c>
      <c r="B49" s="40"/>
      <c r="C49" s="40"/>
      <c r="D49" s="40"/>
      <c r="E49" s="40"/>
      <c r="F49" s="40"/>
      <c r="G49" s="40"/>
      <c r="H49" s="40"/>
      <c r="I49" s="40"/>
      <c r="J49" s="40"/>
      <c r="K49" s="40"/>
      <c r="L49" s="40"/>
      <c r="M49" s="40"/>
      <c r="N49" s="40"/>
    </row>
    <row r="50" spans="1:14" s="21" customFormat="1" x14ac:dyDescent="0.3">
      <c r="A50" s="17" t="s">
        <v>63</v>
      </c>
      <c r="B50" s="54"/>
      <c r="C50" s="54"/>
      <c r="D50" s="54"/>
      <c r="E50" s="54"/>
      <c r="F50" s="54"/>
      <c r="G50" s="54"/>
      <c r="H50" s="54"/>
      <c r="I50" s="54"/>
      <c r="J50" s="54"/>
      <c r="K50" s="54"/>
      <c r="L50" s="54"/>
      <c r="M50" s="54"/>
      <c r="N50" s="54"/>
    </row>
    <row r="51" spans="1:14" x14ac:dyDescent="0.3">
      <c r="A51" s="16"/>
      <c r="B51" s="40"/>
      <c r="C51" s="40"/>
      <c r="D51" s="40"/>
      <c r="E51" s="40"/>
      <c r="F51" s="40"/>
      <c r="G51" s="40"/>
      <c r="H51" s="40"/>
      <c r="I51" s="40"/>
      <c r="J51" s="40"/>
      <c r="K51" s="40"/>
      <c r="L51" s="40"/>
      <c r="M51" s="40"/>
      <c r="N51" s="40"/>
    </row>
    <row r="52" spans="1:14" x14ac:dyDescent="0.3">
      <c r="A52" s="40" t="s">
        <v>49</v>
      </c>
      <c r="B52" s="40"/>
      <c r="C52" s="40"/>
      <c r="D52" s="40"/>
      <c r="E52" s="40"/>
      <c r="F52" s="40"/>
      <c r="G52" s="40"/>
      <c r="H52" s="40"/>
      <c r="I52" s="40"/>
      <c r="J52" s="40"/>
      <c r="K52" s="40"/>
      <c r="L52" s="40"/>
      <c r="M52" s="40"/>
      <c r="N52" s="40"/>
    </row>
    <row r="53" spans="1:14" x14ac:dyDescent="0.3">
      <c r="A53" s="55" t="s">
        <v>41</v>
      </c>
      <c r="B53" s="40"/>
      <c r="C53" s="40"/>
      <c r="D53" s="40"/>
      <c r="E53" s="40"/>
      <c r="F53" s="40"/>
      <c r="G53" s="40"/>
      <c r="H53" s="40"/>
      <c r="I53" s="40"/>
      <c r="J53" s="40"/>
      <c r="K53" s="40"/>
      <c r="L53" s="40"/>
      <c r="M53" s="40"/>
      <c r="N53" s="40"/>
    </row>
    <row r="54" spans="1:14" x14ac:dyDescent="0.3">
      <c r="A54" s="56" t="s">
        <v>42</v>
      </c>
      <c r="B54" s="40"/>
      <c r="C54" s="40"/>
      <c r="D54" s="40"/>
      <c r="E54" s="40"/>
      <c r="F54" s="40"/>
      <c r="G54" s="40"/>
      <c r="H54" s="40"/>
      <c r="I54" s="40"/>
      <c r="J54" s="40"/>
      <c r="K54" s="40"/>
      <c r="L54" s="40"/>
      <c r="M54" s="40"/>
      <c r="N54" s="40"/>
    </row>
    <row r="55" spans="1:14" x14ac:dyDescent="0.3">
      <c r="A55" s="56" t="s">
        <v>43</v>
      </c>
      <c r="B55" s="40"/>
      <c r="C55" s="40"/>
      <c r="D55" s="40"/>
      <c r="E55" s="40"/>
      <c r="F55" s="40"/>
      <c r="G55" s="40"/>
      <c r="H55" s="40"/>
      <c r="I55" s="40"/>
      <c r="J55" s="40"/>
      <c r="K55" s="40"/>
      <c r="L55" s="40"/>
      <c r="M55" s="40"/>
      <c r="N55" s="40"/>
    </row>
    <row r="56" spans="1:14" x14ac:dyDescent="0.3">
      <c r="A56" s="56" t="s">
        <v>44</v>
      </c>
      <c r="B56" s="40"/>
      <c r="C56" s="40"/>
      <c r="D56" s="40"/>
      <c r="E56" s="40"/>
      <c r="F56" s="40"/>
      <c r="G56" s="40"/>
      <c r="H56" s="40"/>
      <c r="I56" s="40"/>
      <c r="J56" s="40"/>
      <c r="K56" s="40"/>
      <c r="L56" s="40"/>
      <c r="M56" s="40"/>
      <c r="N56" s="40"/>
    </row>
    <row r="57" spans="1:14" x14ac:dyDescent="0.3">
      <c r="A57" s="56" t="s">
        <v>45</v>
      </c>
      <c r="B57" s="40"/>
      <c r="C57" s="40"/>
      <c r="D57" s="40"/>
      <c r="E57" s="40"/>
      <c r="F57" s="40"/>
      <c r="G57" s="40"/>
      <c r="H57" s="40"/>
      <c r="I57" s="40"/>
      <c r="J57" s="40"/>
      <c r="K57" s="40"/>
      <c r="L57" s="40"/>
      <c r="M57" s="40"/>
      <c r="N57" s="40"/>
    </row>
    <row r="58" spans="1:14" x14ac:dyDescent="0.3">
      <c r="A58" s="56" t="s">
        <v>46</v>
      </c>
      <c r="B58" s="40"/>
      <c r="C58" s="40"/>
      <c r="D58" s="40"/>
      <c r="E58" s="40"/>
      <c r="F58" s="40"/>
      <c r="G58" s="40"/>
      <c r="H58" s="40"/>
      <c r="I58" s="40"/>
      <c r="J58" s="40"/>
      <c r="K58" s="40"/>
      <c r="L58" s="40"/>
      <c r="M58" s="40"/>
      <c r="N58" s="40"/>
    </row>
    <row r="59" spans="1:14" x14ac:dyDescent="0.3">
      <c r="A59" s="56" t="s">
        <v>47</v>
      </c>
      <c r="B59" s="40"/>
      <c r="C59" s="40"/>
      <c r="D59" s="40"/>
      <c r="E59" s="40"/>
      <c r="F59" s="40"/>
      <c r="G59" s="40"/>
      <c r="H59" s="40"/>
      <c r="I59" s="40"/>
      <c r="J59" s="40"/>
      <c r="K59" s="40"/>
      <c r="L59" s="40"/>
      <c r="M59" s="40"/>
      <c r="N59" s="40"/>
    </row>
    <row r="60" spans="1:14" x14ac:dyDescent="0.3">
      <c r="A60" s="56"/>
      <c r="B60" s="40"/>
      <c r="C60" s="40"/>
      <c r="D60" s="40"/>
      <c r="E60" s="40"/>
      <c r="F60" s="40"/>
      <c r="G60" s="40"/>
      <c r="H60" s="40"/>
      <c r="I60" s="40"/>
      <c r="J60" s="40"/>
      <c r="K60" s="40"/>
      <c r="L60" s="40"/>
      <c r="M60" s="40"/>
      <c r="N60" s="40"/>
    </row>
    <row r="61" spans="1:14" hidden="1" x14ac:dyDescent="0.3">
      <c r="A61" s="60" t="s">
        <v>40</v>
      </c>
      <c r="B61" s="61"/>
      <c r="C61" s="61"/>
      <c r="D61" s="61"/>
      <c r="E61" s="61"/>
      <c r="F61" s="61"/>
      <c r="G61" s="61"/>
      <c r="H61" s="61"/>
      <c r="I61" s="40"/>
      <c r="J61" s="40"/>
      <c r="K61" s="40"/>
      <c r="L61" s="40"/>
      <c r="M61" s="40"/>
      <c r="N61" s="40"/>
    </row>
    <row r="62" spans="1:14" x14ac:dyDescent="0.3">
      <c r="A62" s="62"/>
      <c r="B62" s="40"/>
      <c r="C62" s="40"/>
      <c r="D62" s="40"/>
      <c r="E62" s="40"/>
      <c r="F62" s="40"/>
      <c r="G62" s="40"/>
      <c r="H62" s="40"/>
      <c r="I62" s="40"/>
      <c r="J62" s="40"/>
      <c r="K62" s="40"/>
      <c r="L62" s="40"/>
      <c r="M62" s="40"/>
      <c r="N62" s="40"/>
    </row>
    <row r="63" spans="1:14" x14ac:dyDescent="0.3">
      <c r="A63" s="40"/>
      <c r="B63" s="40"/>
      <c r="C63" s="40"/>
      <c r="D63" s="40"/>
      <c r="E63" s="40"/>
      <c r="F63" s="40"/>
      <c r="G63" s="40"/>
      <c r="H63" s="40"/>
      <c r="I63" s="40"/>
      <c r="J63" s="40"/>
      <c r="K63" s="40"/>
      <c r="L63" s="40"/>
      <c r="M63" s="40"/>
      <c r="N63" s="40"/>
    </row>
    <row r="64" spans="1:14" ht="15" x14ac:dyDescent="0.3">
      <c r="A64" s="58" t="s">
        <v>65</v>
      </c>
      <c r="B64" s="40"/>
      <c r="C64" s="40"/>
      <c r="D64" s="40"/>
      <c r="E64" s="40"/>
      <c r="F64" s="40"/>
      <c r="G64" s="40"/>
      <c r="H64" s="40"/>
      <c r="I64" s="40"/>
      <c r="J64" s="40"/>
      <c r="K64" s="40"/>
      <c r="L64" s="40"/>
      <c r="M64" s="40"/>
      <c r="N64" s="40"/>
    </row>
    <row r="65" spans="1:14" x14ac:dyDescent="0.3">
      <c r="A65" s="55" t="s">
        <v>66</v>
      </c>
      <c r="B65" s="40"/>
      <c r="C65" s="40"/>
      <c r="D65" s="40"/>
      <c r="E65" s="40"/>
      <c r="F65" s="40"/>
      <c r="G65" s="40"/>
      <c r="H65" s="40"/>
      <c r="I65" s="40"/>
      <c r="J65" s="40"/>
      <c r="K65" s="40"/>
      <c r="L65" s="40"/>
      <c r="M65" s="40"/>
      <c r="N65" s="40"/>
    </row>
    <row r="66" spans="1:14" x14ac:dyDescent="0.3">
      <c r="A66" s="40"/>
      <c r="B66" s="40"/>
      <c r="C66" s="40"/>
      <c r="D66" s="40"/>
      <c r="E66" s="40"/>
      <c r="F66" s="40"/>
      <c r="G66" s="40"/>
      <c r="H66" s="40"/>
      <c r="I66" s="40"/>
      <c r="J66" s="40"/>
      <c r="K66" s="40"/>
      <c r="L66" s="40"/>
      <c r="M66" s="40"/>
      <c r="N66" s="40"/>
    </row>
    <row r="67" spans="1:14" x14ac:dyDescent="0.3">
      <c r="A67" s="55" t="s">
        <v>67</v>
      </c>
      <c r="B67" s="40"/>
      <c r="C67" s="40"/>
      <c r="D67" s="40"/>
      <c r="E67" s="40"/>
      <c r="F67" s="40"/>
      <c r="G67" s="40"/>
      <c r="H67" s="40"/>
      <c r="I67" s="40"/>
      <c r="J67" s="40"/>
      <c r="K67" s="40"/>
      <c r="L67" s="40"/>
      <c r="M67" s="40"/>
      <c r="N67" s="40"/>
    </row>
    <row r="68" spans="1:14" ht="15" x14ac:dyDescent="0.3">
      <c r="A68" s="58"/>
      <c r="B68" s="40"/>
      <c r="C68" s="40"/>
      <c r="D68" s="40"/>
      <c r="E68" s="40"/>
      <c r="F68" s="40"/>
      <c r="G68" s="40"/>
      <c r="H68" s="40"/>
      <c r="I68" s="40"/>
      <c r="J68" s="40"/>
      <c r="K68" s="40"/>
      <c r="L68" s="40"/>
      <c r="M68" s="40"/>
      <c r="N68" s="40"/>
    </row>
  </sheetData>
  <hyperlinks>
    <hyperlink ref="A65" r:id="rId1" display="mailto:mary.vara@noaa.gov"/>
    <hyperlink ref="A67" r:id="rId2" display="https://www.fisheries.noaa.gov/content/southeast-region-annual-catch-limits-acl-monitoring"/>
    <hyperlink ref="A61" r:id="rId3" display="https://www.fisheries.noaa.gov/bulletin/noaa-fisheries-announces-limited-opening-recreational-and-commercial-red-snapper"/>
    <hyperlink ref="A7" r:id="rId4" display="https://www.fisheries.noaa.gov/content/south-atlantic-fishing-seasonal-closures"/>
    <hyperlink ref="A8" r:id="rId5" display="http://safmc.net/regulations/regulations-by-species/"/>
    <hyperlink ref="A9" r:id="rId6" display="https://www.ecfr.gov/cgi-bin/text-idx?SID=86d3e4e21c5c4a3cd94b7f259d8700e1&amp;node=50:12.0.1.1.2&amp;rgn=div5"/>
    <hyperlink ref="M21" r:id="rId7" display="https://www.fisheries.noaa.gov/content/south-atlantic-fishing-seasonal-closures"/>
    <hyperlink ref="M26" r:id="rId8" display="https://www.fisheries.noaa.gov/bulletin/recreational-harvest-golden-tilefish-will-close-federal-waters-south-atlantic-june-17"/>
    <hyperlink ref="M31" r:id="rId9" display="https://www.fisheries.noaa.gov/bulletin/recreational-closure-almaco-jack-banded-rudderfish-and-lesser-amberjack-south-atlantic-0"/>
    <hyperlink ref="M34" r:id="rId10" display="https://www.fisheries.noaa.gov/bulletin/recreational-closure-red-grouper-south-atlantic-federal-waters-september-25-2019"/>
    <hyperlink ref="M39" r:id="rId11" display="https://www.fisheries.noaa.gov/content/south-atlantic-fishing-seasonal-closures"/>
    <hyperlink ref="M42" r:id="rId12" display="https://www.fisheries.noaa.gov/content/south-atlantic-fishing-seasonal-closures"/>
    <hyperlink ref="M23" r:id="rId13"/>
    <hyperlink ref="M22" r:id="rId14"/>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vt:lpstr>
      <vt:lpstr>2019</vt:lpstr>
    </vt:vector>
  </TitlesOfParts>
  <Company>NMFS-SERO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Vara</dc:creator>
  <cp:lastModifiedBy>Michael Larkin</cp:lastModifiedBy>
  <dcterms:created xsi:type="dcterms:W3CDTF">2019-03-01T15:04:00Z</dcterms:created>
  <dcterms:modified xsi:type="dcterms:W3CDTF">2020-05-22T12:38:00Z</dcterms:modified>
</cp:coreProperties>
</file>