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 yWindow="4812" windowWidth="21768" windowHeight="5772"/>
  </bookViews>
  <sheets>
    <sheet name="SG" sheetId="1" r:id="rId1"/>
    <sheet name="DW" sheetId="2" r:id="rId2"/>
    <sheet name="CMP" sheetId="4" r:id="rId3"/>
    <sheet name="Golden and Spiny" sheetId="5" r:id="rId4"/>
    <sheet name="Documentation and Notes" sheetId="3" r:id="rId5"/>
  </sheets>
  <definedNames>
    <definedName name="_xlnm.Print_Titles" localSheetId="0">SG!$A:$A,SG!$1:$1</definedName>
  </definedNames>
  <calcPr calcId="145621"/>
</workbook>
</file>

<file path=xl/calcChain.xml><?xml version="1.0" encoding="utf-8"?>
<calcChain xmlns="http://schemas.openxmlformats.org/spreadsheetml/2006/main">
  <c r="H24" i="1" l="1"/>
  <c r="H59" i="1"/>
  <c r="H52" i="1"/>
  <c r="H47" i="1"/>
  <c r="H41" i="1"/>
  <c r="H37" i="1"/>
  <c r="H28" i="1"/>
  <c r="H27" i="1"/>
  <c r="H25" i="1"/>
  <c r="H15" i="1"/>
  <c r="H11" i="1"/>
  <c r="H10" i="1"/>
  <c r="H9" i="1"/>
  <c r="H5" i="1"/>
  <c r="G59" i="1"/>
  <c r="G52" i="1"/>
  <c r="G47" i="1"/>
  <c r="G41" i="1"/>
  <c r="G37" i="1"/>
  <c r="G28" i="1"/>
  <c r="G27" i="1"/>
  <c r="G25" i="1"/>
  <c r="G15" i="1"/>
  <c r="G11" i="1"/>
  <c r="G10" i="1"/>
  <c r="G9" i="1"/>
  <c r="G5" i="1"/>
</calcChain>
</file>

<file path=xl/sharedStrings.xml><?xml version="1.0" encoding="utf-8"?>
<sst xmlns="http://schemas.openxmlformats.org/spreadsheetml/2006/main" count="593" uniqueCount="360">
  <si>
    <t>Wreckfish</t>
  </si>
  <si>
    <t>Black grouper</t>
  </si>
  <si>
    <t>Red porgy</t>
  </si>
  <si>
    <t>Yellowedge Grouper</t>
  </si>
  <si>
    <t>Blueline Tilefish</t>
  </si>
  <si>
    <t>Silk Snapper</t>
  </si>
  <si>
    <t>Almaco Jack</t>
  </si>
  <si>
    <t>Banded Rudderfish</t>
  </si>
  <si>
    <t>Lesser Amberjack</t>
  </si>
  <si>
    <t>Gray Snapper</t>
  </si>
  <si>
    <t>Lane Snapper</t>
  </si>
  <si>
    <t>Cubera Snapper</t>
  </si>
  <si>
    <t>Red Hind</t>
  </si>
  <si>
    <t>Rock Hind</t>
  </si>
  <si>
    <t>White Grunt</t>
  </si>
  <si>
    <t>Species</t>
  </si>
  <si>
    <t>Commercial ACL In Place</t>
  </si>
  <si>
    <t>Recreational ACL In Place</t>
  </si>
  <si>
    <t>Black sea bass</t>
  </si>
  <si>
    <t>Gag</t>
  </si>
  <si>
    <t>Golden tilefish</t>
  </si>
  <si>
    <t>Red grouper</t>
  </si>
  <si>
    <t>Snowy grouper</t>
  </si>
  <si>
    <t>82,900 lbs gw (97,822 lbs ww)</t>
  </si>
  <si>
    <t>Speckled hind</t>
  </si>
  <si>
    <t xml:space="preserve">0 (landings only) </t>
  </si>
  <si>
    <t>0 (landings only)</t>
  </si>
  <si>
    <t>Warsaw grouper</t>
  </si>
  <si>
    <t>Vermilion snapper</t>
  </si>
  <si>
    <t>307,315 lbs gw (341,120 lbs ww)</t>
  </si>
  <si>
    <t>Red snapper</t>
  </si>
  <si>
    <t>190,050 lbs gw (197,652 lbs ww)</t>
  </si>
  <si>
    <t>Greater amberjack</t>
  </si>
  <si>
    <t>Dog Snapper</t>
  </si>
  <si>
    <t>Mahogany Snapper</t>
  </si>
  <si>
    <t>Misty Grouper</t>
  </si>
  <si>
    <t>Queen Snapper</t>
  </si>
  <si>
    <t>Sand Tilefish</t>
  </si>
  <si>
    <t>Black Snapper</t>
  </si>
  <si>
    <t>Blackfin Snapper</t>
  </si>
  <si>
    <t>Deepwater Complex</t>
  </si>
  <si>
    <t>Jacks Complex</t>
  </si>
  <si>
    <t>Snappers Complex</t>
  </si>
  <si>
    <t>Grunts Complex</t>
  </si>
  <si>
    <t>Shallow-Water Complex</t>
  </si>
  <si>
    <t>Porgy Complex</t>
  </si>
  <si>
    <t>Sailor's Choice</t>
  </si>
  <si>
    <t>Tomtate</t>
  </si>
  <si>
    <t>Margate</t>
  </si>
  <si>
    <t>Yellowmouth Grouper</t>
  </si>
  <si>
    <t>Yellowfin Grouper</t>
  </si>
  <si>
    <t>Coney</t>
  </si>
  <si>
    <t>Graysby</t>
  </si>
  <si>
    <t>Jolthead Porgy</t>
  </si>
  <si>
    <t>Knobbed Porgy</t>
  </si>
  <si>
    <t>Saucereye Porgy</t>
  </si>
  <si>
    <t>Scup</t>
  </si>
  <si>
    <t>Whitebone Porgy</t>
  </si>
  <si>
    <t>Bar Jack</t>
  </si>
  <si>
    <t>800,163 lbs ww</t>
  </si>
  <si>
    <t>1,167,837 lbs ww</t>
  </si>
  <si>
    <t>6,686 lbs ww</t>
  </si>
  <si>
    <t>13,834 lbs ww</t>
  </si>
  <si>
    <t>Total ACL In Place</t>
  </si>
  <si>
    <t>Wahoo</t>
  </si>
  <si>
    <t>Dolphin</t>
  </si>
  <si>
    <t>Atlantic Spadefish</t>
  </si>
  <si>
    <t>Blue Runner</t>
  </si>
  <si>
    <t>Gray Triggerfish</t>
  </si>
  <si>
    <t>Hogfish</t>
  </si>
  <si>
    <t>Scamp</t>
  </si>
  <si>
    <t>Mutton Snapper</t>
  </si>
  <si>
    <t>Commercial AM</t>
  </si>
  <si>
    <t>Recreational AM</t>
  </si>
  <si>
    <t>Commercial Allocation</t>
  </si>
  <si>
    <t>Rec Allocation</t>
  </si>
  <si>
    <t>Fishing year</t>
  </si>
  <si>
    <t>Jan 1- Dec 31</t>
  </si>
  <si>
    <t>188,329 lbs ww</t>
  </si>
  <si>
    <t>1,101,612 lbs ww</t>
  </si>
  <si>
    <t>36,476 lbs ww</t>
  </si>
  <si>
    <t>246,365 lbs ww</t>
  </si>
  <si>
    <t>Size at first spawning</t>
  </si>
  <si>
    <t>Peak market</t>
  </si>
  <si>
    <t>Peak for-hire</t>
  </si>
  <si>
    <t>March-July, peak in April</t>
  </si>
  <si>
    <t>352,940 lbs gw</t>
  </si>
  <si>
    <t>340,060 lbs gw</t>
  </si>
  <si>
    <t>3,019 fish (19,195 lbs gw)</t>
  </si>
  <si>
    <t>541,295 lbs gw</t>
  </si>
  <si>
    <t>606,250 lbs gw  (Reg 12)</t>
  </si>
  <si>
    <t>305,262 lbs ww</t>
  </si>
  <si>
    <t>367,303 lbs ww</t>
  </si>
  <si>
    <t>48,772 lbs ww</t>
  </si>
  <si>
    <t>98,866 lbs ww</t>
  </si>
  <si>
    <t>157,707  lbs ww</t>
  </si>
  <si>
    <t>768,893 lbs ww</t>
  </si>
  <si>
    <t>343,200 lbs ww</t>
  </si>
  <si>
    <t>315,920 lbs ww</t>
  </si>
  <si>
    <t>284,680 lbs ww</t>
  </si>
  <si>
    <t>341,636 lbs ww</t>
  </si>
  <si>
    <t>150,936 lbs ww</t>
  </si>
  <si>
    <t>523 fish (5,192 lbs gw)</t>
  </si>
  <si>
    <t>0 (landings only) (17B)</t>
  </si>
  <si>
    <t>647,000 lbs ww (2012) (Am24)</t>
  </si>
  <si>
    <t>718,000 lbs ww (2013) (Am24)</t>
  </si>
  <si>
    <t>780,000 lbs ww (2014) (Am24)</t>
  </si>
  <si>
    <t>1,289,941 lbs ww (Comp)</t>
  </si>
  <si>
    <t>925,361 lbs gw (1,027,152 lbs ww) (17B)</t>
  </si>
  <si>
    <t>0 (landings only) (17A)</t>
  </si>
  <si>
    <t>395,304 lbs ww (15A?)</t>
  </si>
  <si>
    <t>12,500 lbs ww</t>
  </si>
  <si>
    <t xml:space="preserve">223,250 lbs ww </t>
  </si>
  <si>
    <t>343,869 lbs ww</t>
  </si>
  <si>
    <t>332,039 lbs ww</t>
  </si>
  <si>
    <t>192,999 lbs ww</t>
  </si>
  <si>
    <t>261,490 lbs ww</t>
  </si>
  <si>
    <t>204,552 lbs ww</t>
  </si>
  <si>
    <t>882,388 lbs ww</t>
  </si>
  <si>
    <t>214,624 lbs ww</t>
  </si>
  <si>
    <t>49,888 lbs ww</t>
  </si>
  <si>
    <t xml:space="preserve">48,329 lbs ww </t>
  </si>
  <si>
    <t xml:space="preserve">35,129 lbs ww </t>
  </si>
  <si>
    <t>112,485 lbs ww</t>
  </si>
  <si>
    <t>Pay-back in the following year in the amount of the overage, if necessary (Comp ACL)</t>
  </si>
  <si>
    <t>Yellowtail Snapper</t>
  </si>
  <si>
    <t>1,596,510 lbs ww (Emerg Rule and Reg 15)</t>
  </si>
  <si>
    <t>1,440,900 lbs ww (pending Reg 15)</t>
  </si>
  <si>
    <t>3,037,410 lbs ww (pending Reg 15)</t>
  </si>
  <si>
    <t>562,151 lbs ww</t>
  </si>
  <si>
    <t>N/A</t>
  </si>
  <si>
    <t>ITQ program (Am 5, 20A)</t>
  </si>
  <si>
    <t>In-season closure when ACL is exceeded or expected to be met;  pay-back in the following year in the amount of the overage if red porgy are overfished (15A?)</t>
  </si>
  <si>
    <t>0 or 20,818 lb gw (2012)</t>
  </si>
  <si>
    <t>0 or 9,399 fish (2012)</t>
  </si>
  <si>
    <t>Two-weekend season and bag limit (2012)</t>
  </si>
  <si>
    <t>7-day opening (2012)</t>
  </si>
  <si>
    <t>May 1-Apr 30</t>
  </si>
  <si>
    <t>Apr 16-Apr 15</t>
  </si>
  <si>
    <t>Jan 1-Dec 31</t>
  </si>
  <si>
    <t>12" TL</t>
  </si>
  <si>
    <t>12" TL; 2/person for fish &gt; 30"TL off East FL</t>
  </si>
  <si>
    <t xml:space="preserve">12" TL </t>
  </si>
  <si>
    <t>8" TL</t>
  </si>
  <si>
    <t>Trip limit 100 lbs</t>
  </si>
  <si>
    <t>ITQ</t>
  </si>
  <si>
    <t>open Jul 1- Aug 31; 1/person/day</t>
  </si>
  <si>
    <t xml:space="preserve">Part of Aggregate Snapper Bag Limit of 10/person/day of: lane, yellowtail, grey, mutton, black, queen, schoolmaster, blackfin, mahogoney, cubera under 30", dog, and silk snapper. </t>
  </si>
  <si>
    <t xml:space="preserve">16" TL; Part of Aggregate Snapper Bag Limit of 10/person/day of: lane, yellowtail, grey, mutton, black, queen, schoolmaster, blackfin, mahogoney, cubera under 30", dog, and silk snapper. </t>
  </si>
  <si>
    <t>12"TL; 2/vessel/day for &gt;30" off FL</t>
  </si>
  <si>
    <t>Seasonal closures</t>
  </si>
  <si>
    <t xml:space="preserve">Spawning closure Jan 1 -Apr 30;  </t>
  </si>
  <si>
    <t>Spawning closure Jan 1 -Apr 30</t>
  </si>
  <si>
    <t xml:space="preserve"> 20" TL</t>
  </si>
  <si>
    <t>Spawning closure Jan 1 -Apr 30;</t>
  </si>
  <si>
    <t>20" TL</t>
  </si>
  <si>
    <t>16" TL; Spawning step-down to 10/person/day or 10/person/trip May-June</t>
  </si>
  <si>
    <t>Jan 15- Apr 15</t>
  </si>
  <si>
    <t>20"TL for yellowfin and yellowmouth</t>
  </si>
  <si>
    <t xml:space="preserve">Spawning closure Jan 1 -Apr 30; </t>
  </si>
  <si>
    <t>20"TL</t>
  </si>
  <si>
    <t>24" TL</t>
  </si>
  <si>
    <t>12" TL off Florida</t>
  </si>
  <si>
    <t>Atlantic  Group King Mackerel</t>
  </si>
  <si>
    <t>Atlantic Group Spanish Mackerel</t>
  </si>
  <si>
    <t>Gulf Group Spanish Mackerel</t>
  </si>
  <si>
    <t>Gulf Group King Mackerel</t>
  </si>
  <si>
    <t>Atlantic Group Cobia</t>
  </si>
  <si>
    <t>Gulf Group Cobia</t>
  </si>
  <si>
    <t>24" FL but can have 5% catch onboard undersized</t>
  </si>
  <si>
    <t>12" FL but can have 5% catch onboard undersized</t>
  </si>
  <si>
    <t>Golden Crab</t>
  </si>
  <si>
    <t>Spiny Lobster</t>
  </si>
  <si>
    <t>24" FL; 3-fish bag limit Georgia north; 2-fish bag limit Florida</t>
  </si>
  <si>
    <t>24" FL;  2-fish bag limit</t>
  </si>
  <si>
    <t>12" FL; 15-fish bag limit</t>
  </si>
  <si>
    <t>28" FL; 1-fish bag limit</t>
  </si>
  <si>
    <t>12" TL; 5-fish bag limit</t>
  </si>
  <si>
    <t>14" TL; 3-fish bag limit</t>
  </si>
  <si>
    <t>part of S Atl snapper-grouper 20-fish bag limit</t>
  </si>
  <si>
    <t>Trip limit 4000 lbs until 75% of quota is met, then changes to 300 lbs</t>
  </si>
  <si>
    <t>no sale in April</t>
  </si>
  <si>
    <t>Trip limit 1200 lbs (gw); 36" FL no coring; Spawning step-down in April to bag limit</t>
  </si>
  <si>
    <t>14" TL; trip limit 120 fish; Spawning step-down in Jan-April to bag limit</t>
  </si>
  <si>
    <t xml:space="preserve"> AM</t>
  </si>
  <si>
    <t>7.32 million lbs (rec and comm combined)</t>
  </si>
  <si>
    <t xml:space="preserve">If ACT (6.59 million lbs) is met, landings will be reviewed </t>
  </si>
  <si>
    <t>Aug 6- Mar 31</t>
  </si>
  <si>
    <t xml:space="preserve">3" carapace; 5" tail for tailing permits; no berried lobster; NC, SC, GA: possession limit 2 lobster.  FL: Trap certificate program; 250 per vessel dive limit; </t>
  </si>
  <si>
    <t>3" carapace; no berried lobster; NC, SC, GA: 2-lobster bag limit; FL: 6/person/day</t>
  </si>
  <si>
    <t xml:space="preserve">Sept-Nov? </t>
  </si>
  <si>
    <t>Mini-season (late July)</t>
  </si>
  <si>
    <t>designated zones; female crabs must be &lt; 0.5% of onboard catch</t>
  </si>
  <si>
    <t>male- 3.75 "; female=4.25"</t>
  </si>
  <si>
    <t>May-Sept (peak May-June)</t>
  </si>
  <si>
    <t>March-May offshore with minor spawning Sept-Nov</t>
  </si>
  <si>
    <t>most fish born female. male transition= 8-13" (2-4 yrs); female maturity=7"</t>
  </si>
  <si>
    <t>males= 24"; females= 31"</t>
  </si>
  <si>
    <t>May-Aug</t>
  </si>
  <si>
    <t>males= 28"; females= 32"</t>
  </si>
  <si>
    <t>Apr-Sept</t>
  </si>
  <si>
    <t>males= 8"; females= 11"</t>
  </si>
  <si>
    <t>May-Sept, at night</t>
  </si>
  <si>
    <t>64,147 lbs ww</t>
  </si>
  <si>
    <t>1,065,524 lbs ww</t>
  </si>
  <si>
    <t>1,427,638 lbs ww</t>
  </si>
  <si>
    <t>14,596,216 lbs ww</t>
  </si>
  <si>
    <t>1,491,785 lbs ww</t>
  </si>
  <si>
    <t>Apr 1 - March 31</t>
  </si>
  <si>
    <t>March 1- Feb 28</t>
  </si>
  <si>
    <t>5,150,000 lbs</t>
  </si>
  <si>
    <t>13,530,692 lbs ww</t>
  </si>
  <si>
    <t>20" off FL, GA &amp; SC; 10-fish bag limit not to exceed 60-fish vessel whichever is less; 10/paying passenger on headboats; bag limit sales prohibited</t>
  </si>
  <si>
    <t>2-fish bag limit; bag limit sales prohibited</t>
  </si>
  <si>
    <t>none</t>
  </si>
  <si>
    <r>
      <t xml:space="preserve">ACT=11,595,803 lbs ww     If annual landings exceed ACL, reduce length of next season if necessary </t>
    </r>
    <r>
      <rPr>
        <sz val="11"/>
        <rFont val="Calibri"/>
        <family val="2"/>
        <scheme val="minor"/>
      </rPr>
      <t>(Comp ACL Am)</t>
    </r>
  </si>
  <si>
    <r>
      <t>ACT=1,164,953 lbs ww       If annual landings exceed ACL, reduce length of next season if necessary</t>
    </r>
    <r>
      <rPr>
        <sz val="11"/>
        <rFont val="Calibri"/>
        <family val="2"/>
        <scheme val="minor"/>
      </rPr>
      <t xml:space="preserve"> (Comp ACL Am)</t>
    </r>
  </si>
  <si>
    <t>24" FL but can have 5% catch onboard undersized; complex trip limits in place</t>
  </si>
  <si>
    <t>After the commercial quota (total ACL x commercial allocation) is met or projected to be met, all harvest, possession, and retention  is prohibited; all purchase and sale is prohibited. Payback of commercial overage only if overfished and the Total ACL is exceeded (Am 18)</t>
  </si>
  <si>
    <t>March 1-Feb 28</t>
  </si>
  <si>
    <t>12" FL but can have 5% catch onboard undersized; complex trip limits in place</t>
  </si>
  <si>
    <t>12" FL; 15-fish bag limit; bag limit sales are allowed consistent with state regulations.</t>
  </si>
  <si>
    <t>3,880,000 lbs ww</t>
  </si>
  <si>
    <t>ACL: 6,580,000 lbs ww                        ACT: 6,110,000 lbs ww</t>
  </si>
  <si>
    <t>10,460,000 lbs ww</t>
  </si>
  <si>
    <t>3,130,000 lbs ww</t>
  </si>
  <si>
    <t>ACL: 2,560,000 lbs ww                        ACT: 2,320,000 lbs ww</t>
  </si>
  <si>
    <t>125,712 lbs ww</t>
  </si>
  <si>
    <t>ACL: 1,445,687 lbs ww                        ACT: 1,184,688 lbs ww</t>
  </si>
  <si>
    <t>1,571,399 lbs ww</t>
  </si>
  <si>
    <t>33" FL; 2-fish possession lmit; one day possession limit</t>
  </si>
  <si>
    <t>33" FL; 2-fish bag limit; one day possession limit; charter &amp; headboats require a CMP permit.</t>
  </si>
  <si>
    <r>
      <t xml:space="preserve">Total= 3,808,000 lbs;   Western Zone= 1,180,480 lbs; Eastern Zone: Northern= 197,064 lbs, Southern Hook&amp;line=607,614 lbs ww, Southern Gillnet= 607,614 lbs ww; </t>
    </r>
    <r>
      <rPr>
        <sz val="11"/>
        <color theme="3" tint="0.39997558519241921"/>
        <rFont val="Calibri"/>
        <family val="2"/>
        <scheme val="minor"/>
      </rPr>
      <t>FL East Coast= 1,215,228 lbs</t>
    </r>
  </si>
  <si>
    <t>8,092,000 lbs ww</t>
  </si>
  <si>
    <t>11,900,000 lbs ww</t>
  </si>
  <si>
    <t>If 75% of quota is reached or projected to be reached reduce the trip limit to 500 lbs per day for the northern and southern west coast Florida subzones.  In-season closure if quota is met for zone/subzone.</t>
  </si>
  <si>
    <t>Bag limit reverts to zero if fishermen have achieved or are expected to achieve their allocation.</t>
  </si>
  <si>
    <t>Total ACL only</t>
  </si>
  <si>
    <t>East Coast Subzone: Nov 1-March 31; rest July 1- June 30</t>
  </si>
  <si>
    <t>if the stock ACL is reached or projected to be reached within a fishing year, close the fishery for the remainder of the fishing year (Am 18)</t>
  </si>
  <si>
    <t>None</t>
  </si>
  <si>
    <t>ACL: 1,460,000 lbs ww                        ACT: 1,310,000 lbs ww</t>
  </si>
  <si>
    <t>if the ACT is reached or projected to be reached within a fishing year, close the fishery for the remainder of the fishing year (Am 18)</t>
  </si>
  <si>
    <t xml:space="preserve">Compare the recreational ACL with recreational landings over a range of years.  For 2010, use only 2010 landings.  For 2011, use the average landings of 2010 and 2011.  For 2012 and beyond, use the most recent three-year running average.  If overfished and recreational sector is projected to be met, prohibit harvest and retention.  If the ACL is exceeded, independent of stock status, reduce the sector ACL in the following season by the amount of the overage. </t>
  </si>
  <si>
    <t>693,000 lbs gw     (Am 16 &amp; 17B)</t>
  </si>
  <si>
    <t xml:space="preserve">Trip limit 1,000 lbs (gw) (RegAm9); 24" TL </t>
  </si>
  <si>
    <t xml:space="preserve">After the commercial quota is projected to be met, all harvest, possession, and retention  is prohibited; all purchase and sale is prohibited.  Prohibit commercial harvest of shallow water groupers when the quota is projected to be met.  (Am 17B) </t>
  </si>
  <si>
    <t>Commercial:Jan 1- June 30; July 1-Dec 31.  Recreational: Jan 1-Dec 31</t>
  </si>
  <si>
    <t>Trip limit 1,500 lbs (gw) (RegAm9); 12" TL</t>
  </si>
  <si>
    <t>Recreational closed Nov 1 - March 31</t>
  </si>
  <si>
    <t>718,000 lbs gw (Am18A)       847,000 lbs ww</t>
  </si>
  <si>
    <t>309,000 lbs gw</t>
  </si>
  <si>
    <t>409,000 lbs gw  ACT=357,548 lbs gw</t>
  </si>
  <si>
    <t>If the commercial sector black sea bass ACL is met or is projected to be met, independent of stock status, all subsequent purchase and sale of black sea bass is prohibited and harvest and/or possession is limited to the black sea bass bag limit. If the commercial sector black sea bass ACL is exceeded, independent of stock status, the Regional Administrator shall publish a notice to reduce the commercial sector black sea bass ACL in the following season by the amount of the overage.</t>
  </si>
  <si>
    <t>If the recreational sector black sea bass ACL is met or is projected to be met, independent of stock status, prohibit the harvest and retention of black sea bass. If the recreational sector black sea bass ACL is exceeded, independent of stock status, the Regional Administrator shall publish a notice to reduce the recreational sector ACL in the following season by the amount of the overage.</t>
  </si>
  <si>
    <t>June 1- May 31; for 2012 only = July 1-May 31</t>
  </si>
  <si>
    <t>Trip limit 1,000 lbs gw(1,180 lbs ww); 11" TL. Am18A</t>
  </si>
  <si>
    <t>13" TL (Am 18A); 5-fish bag limit (Reg Am 9)</t>
  </si>
  <si>
    <t>362,320 lbs ww  ACT=271,740 lbs ww</t>
  </si>
  <si>
    <t>402,080 lbs ww  ACT=301,560 lbs ww</t>
  </si>
  <si>
    <t>436,800 lbs ww  ACT=327,600 lbs ww</t>
  </si>
  <si>
    <t>If the commercial ACL is met or is projected to be met, all subsequent purchase and sale of red grouper is prohibited and harvest and/or possession is limited to the bag limit. (Am24) If the commercial ACL is exceeded, the Regional Administrator shall publish a notice to reduce the commercial ACL in the following season by the amount of the overage. (Am14)</t>
  </si>
  <si>
    <t>If the current year recreational landings exceed the recreational ACL in a given year, the Regional Administrator shall publish a notice to close the recreational sector when the recreational ACL is projected to be met. If the recreational ACL is exceeded, the Regional Administrator shall publish a notice to reduce the recreational ACL in the following season by the amount of the overage. (Am24)</t>
  </si>
  <si>
    <t>245,595 lbs ww 2012 (Am24)  256,430 lbs ww 2013 (Am24)  262,594 lbs ww 2014 (Am24)</t>
  </si>
  <si>
    <t>90,575 lbs ww  2012 (Am24)  94,571 lbs ww  2013 (Am24)  96,844 lbs ww  2014 (Am24)</t>
  </si>
  <si>
    <t>155,020 lbs ww 2012 (Am24)  161,859 lbs ww 2013 (Am24)  165,750 lbs ww 2014 (Am24)</t>
  </si>
  <si>
    <t>ACT (2012)=94,562 lbs ww  ACT (2013)=98,734 lbs ww  ACT(2014)=101,108 lbsww  If the annual landings exceed the ACL in a given year, the following year's landings would be monitored in-season for persistence in increased landings.  The RA will publish a notice to reduce the length of the fishing season as necessary.  If the ACL is exceeded, the RA shall publish a notice to reduce the ACL in the following season by the amount of the overage if the species is overfished. (CompACLAm)</t>
  </si>
  <si>
    <t>After the commercial ACL is met or projected to be met, all purchase and sale of dolphin is prohibited and harvest and/or possession is limited to the bag limit. (Comp ACL Am)</t>
  </si>
  <si>
    <t>After the commercial ACL is met or projected to be met, all purchase and sale of wahoo is prohibited and harvest and/or possession is limited to the bag limit. (Comp ACL Am)</t>
  </si>
  <si>
    <t>2 million lbs- Commercial only (Comp ACL Am)</t>
  </si>
  <si>
    <t>After the ACL is met or projected to be met, all harvest, purchase, and sale of golden crab is prohibited.  If the ACL is exceeded, the RA shal publish a notice to reduce the ACL in the following season by the amout of the overage only if the species is overfished.  (Comp ACL Am)</t>
  </si>
  <si>
    <t>926,600 lbs ww (Comp ACL Am)</t>
  </si>
  <si>
    <t>If an ACL (i.e., individual or complex) is met or is projected to be met, all subsequent purchase and sale is prohibited and harvest and/or possession is limited to the bag limit for the species covered by that ACL. If an ACL (i.e., individual or complex) is exceeded, the RA shall publish a notice to reduce the ACL in the following season by the amount of the overage only if the species is overfished.  (Comp ACL Am)</t>
  </si>
  <si>
    <t>Same as Atlantic Spadefish (Comp ACL Am)</t>
  </si>
  <si>
    <t>Specify ACT (see under ACL).  If the annual landings exceed the ACL in a given year, the following year's landings would be monitoried in-season for persistence in increased landings.  The RA will publish a notice to reduce the length of the fishing season as necessary. (Comp ACL Am)</t>
  </si>
  <si>
    <t>all harvest &amp; possession prohibited</t>
  </si>
  <si>
    <t>Prohibit harvest, possession, and retention when the quota is projected to be met. (Am 17B)</t>
  </si>
  <si>
    <t>87,254 lbs gw       (Am 17B) 102,960 lbs ww</t>
  </si>
  <si>
    <t>282,841 lbs ww (Comp ACL Am)</t>
  </si>
  <si>
    <t>20,520 lbs ww (Comp ACL Am)</t>
  </si>
  <si>
    <t>672,565 lbs ww (Comp ACL Am)</t>
  </si>
  <si>
    <t>147,638 lbs ww  (Comp ACL Am)</t>
  </si>
  <si>
    <t>492,572 lbs ww  (Comp ACL Am)</t>
  </si>
  <si>
    <t>1,968,000 lbs ww (Comp ACL Am)</t>
  </si>
  <si>
    <t>235,750 lbs ww (Comp ACL Am)</t>
  </si>
  <si>
    <t>675,908 lbs ww (Comp ACL Am)</t>
  </si>
  <si>
    <t>455,489 lbs ww (Comp ACL Am)</t>
  </si>
  <si>
    <t>1,086,940 lbs ww (Comp ACL Am)</t>
  </si>
  <si>
    <t>776,775 lbs ww (Comp ACL Am)</t>
  </si>
  <si>
    <t>97,817 lbs ww (Comp ACL Am)</t>
  </si>
  <si>
    <t>147,614 lbs ww (Comp ACL Am)</t>
  </si>
  <si>
    <t>Commercial Management Measures</t>
  </si>
  <si>
    <t>Recreational Management Measures</t>
  </si>
  <si>
    <t>Spawning season</t>
  </si>
  <si>
    <t>Commercial Payback?</t>
  </si>
  <si>
    <t xml:space="preserve">Commercial In-season Closure? </t>
  </si>
  <si>
    <t>Rec In-season Closure?</t>
  </si>
  <si>
    <t>Rec Payback?</t>
  </si>
  <si>
    <t>Yes</t>
  </si>
  <si>
    <t>Yes if overfished</t>
  </si>
  <si>
    <t>No</t>
  </si>
  <si>
    <t>Yes if deemed necessary</t>
  </si>
  <si>
    <t xml:space="preserve">After the commercial ACL is met or projected to be met, all purchase and sale of black grouper is prohibited and harvest and/or possession is limited to the bag limit (CompACLAm).  If the commercial sector ACL is exceeded, the RA shall publish a notice to reduce the commercial sector ACL in the following season by the amount of the overage only if overfished (CompACLAm).  If combined rec/comm ACL is exceeded there will be no increase in next year. (CompACLAm). Prohibit commercial harvest of black grouper when the gag quota is projected to be met (Am 16).  </t>
  </si>
  <si>
    <t>Yes, in addition to closure when gag ACL is met</t>
  </si>
  <si>
    <t xml:space="preserve">Yes if overfished. If stock ACL is exceeded there is no increase in the next year. </t>
  </si>
  <si>
    <t xml:space="preserve">Yes if deemed necessary. If stock ACL is exceeded there is no increase in the next year. </t>
  </si>
  <si>
    <t>Yes based on 3-year average</t>
  </si>
  <si>
    <t>No but can shorten the next season, based on 3-yr average</t>
  </si>
  <si>
    <t xml:space="preserve">Yes </t>
  </si>
  <si>
    <t xml:space="preserve">After the commercial quota is projected to be met, all harvest, possession, and retention  is prohibited; all purchase and sale is prohibited.  (Am 17B) </t>
  </si>
  <si>
    <t xml:space="preserve">No  </t>
  </si>
  <si>
    <t>Yes in addition to closure if gag ACL is projected to be met.</t>
  </si>
  <si>
    <t>No, but reduce length of next season if necessary</t>
  </si>
  <si>
    <t xml:space="preserve">If the recreational sector quota (total ACL x recreational allocation) is exceeded and the Total ACL is exceeded, the RA shall publish a notice to reduce the bag limit by the amount necessary
to ensure landings do not exceed the recreational sector quota for the following fishing year.
Compare the recreational ACL with recreational landings over a range of years. For 2011/12,
use only 2011/12 landings. For 2012/13, use the average landings of 2011/12 and 2012/13. For
2013/14 and beyond, use the most recent three-year (fishing years) running average. If in any
year the ACL is changed, the sequence of future ACLs will begin again starting with a single
year of landings compared to the ACL for that year, followed by two-year average landings
compared to the ACL in the next year, followed by a three-year average of landings ACL for the
third year and thereafter.  Payback of recreational overage only if overfished and the Total ACL is exceeded (Am 18).
</t>
  </si>
  <si>
    <t>If the stock ACL is reached or projected to be reached within a fishing year, close the fishery for the remainder of the fishing year (Am 18)</t>
  </si>
  <si>
    <r>
      <t>20" off Florida, GA &amp; SC; N of 39</t>
    </r>
    <r>
      <rPr>
        <vertAlign val="superscript"/>
        <sz val="11"/>
        <color theme="1"/>
        <rFont val="Calibri"/>
        <family val="2"/>
        <scheme val="minor"/>
      </rPr>
      <t xml:space="preserve">o </t>
    </r>
    <r>
      <rPr>
        <sz val="11"/>
        <color theme="1"/>
        <rFont val="Calibri"/>
        <family val="2"/>
        <scheme val="minor"/>
      </rPr>
      <t>Lat. vessels without commercial DW permit limited to 200 lbs dolphin&amp;wahoo combined</t>
    </r>
  </si>
  <si>
    <r>
      <t>Trip limit of 500 lbs for vessels with DW permit; N of 39</t>
    </r>
    <r>
      <rPr>
        <vertAlign val="superscript"/>
        <sz val="11"/>
        <color theme="1"/>
        <rFont val="Calibri"/>
        <family val="2"/>
        <scheme val="minor"/>
      </rPr>
      <t>o</t>
    </r>
    <r>
      <rPr>
        <sz val="11"/>
        <color theme="1"/>
        <rFont val="Calibri"/>
        <family val="2"/>
        <scheme val="minor"/>
      </rPr>
      <t xml:space="preserve"> Lat. vessels without commercial DW permit limited to 200 lbs dolphin&amp;wahoo </t>
    </r>
  </si>
  <si>
    <t xml:space="preserve"> 20"TL for yellowfin and yellowmouth; Bag limit= 0 for captain and crew; Part of Aggregate Grouper Bag Limit of 3/person/day of:  gag, black, snowy, misty, red grouper, scamp, yellowedge, yellowfin, yellowmouth, blueline tile, golden tile, sand tile, coney, graysby, red hind and rock hind</t>
  </si>
  <si>
    <t xml:space="preserve">Groupers and tilefish are part of the Aggregate Grouper Bag Limit of 3/person/day of:  gag, black, snowy, misty, red grouper, scamp, yellowedge, yellowfin, yellowmouth, blueline tile, golden tile, sand tile, coney, graysby, red hind and rock hind. Bag limit= 0 for captain and crew for yellowedge, blueline, misty, and sand tilefish. The snappers are part of Aggregate Snapper Bag Limit of 10/person/day of: lane, yellowtail, grey, mutton, black, queen, schoolmaster, blackfin, mahogoney, cubera under 30", dog, and silk snapper. </t>
  </si>
  <si>
    <t>12"TL ; 5-fish bag limit; Bag limit= 0 for captain and crew</t>
  </si>
  <si>
    <t>24" TL; Part of Aggregate Grouper Bag Limit of 3/person/day of: gag, black, snowy, misty, red grouper, scamp, yellowedge, yellowfin, yellowmouth, blueline tile, golden tile, sand tile, coney, graysby, red hind and rock hind with a limit of 1 snowy per vessel per day. Bag limit= 0 for captain and crew</t>
  </si>
  <si>
    <t>20" TL; Part of Aggregate Grouper Bag Limit of 3/person/day of: gag, black, snowy, misty, red grouper, scamp, yellowedge, yellowfin, yellowmouth, blueline tile, golden tile, sand tile, coney, graysby, red hind and rock hind. Bag limit= 0 for captain and crew</t>
  </si>
  <si>
    <t xml:space="preserve"> 20" TL; aggregate grouper bag limit of 3/person/day; bag limit= 0 for captain and crew</t>
  </si>
  <si>
    <t xml:space="preserve"> Part of Aggregate Grouper Bag Limit of 3/person/day of:  gag, black, snowy, misty, red grouper, scamp, yellowedge, yellowfin, yellowmouth, blueline tile, golden tile, sand tile, coney, graysby, red hind and rock hind, with a limit of 1 golden tile per person per day. Bag limit= 0 for captain and crew</t>
  </si>
  <si>
    <t>24" TL; Part of Aggregate Grouper Bag Limit of 3/person/day of:  gag, black, snowy, misty, red grouper, scamp, yellowedge, yellowfin, yellowmouth, blueline tile, golden tile, sand tile, coney, graysby, red hind and rock hind, with a limit of 1 black or gag (but not both) per person per day. Bag limit= 0 for captain and crew.</t>
  </si>
  <si>
    <t>24" TL; Part of Aggregate Grouper Bag Limit of 3/person/day with a limit of 1 black or gag (but not both) per person per day. Bag limit= 0 for captain and crew.</t>
  </si>
  <si>
    <t>5,690,000 lbs ww</t>
  </si>
  <si>
    <t>Yes, plus trip limit reduction when 75% ACL is met.</t>
  </si>
  <si>
    <t>If the recreational sector quota (total ACL x recreational allocation) is exceeded and the Total ACL is exceeded, the RA shall publish a notice to reduce the bag limit by the amount necessary
to ensure landings do not exceed the recreational sector quota for the following fishing year. Compare the recreational ACL with recreational landings over a range of years. For 2011/12, use only 2011/12 landings. For 2012/13, use the average landings of 2011/12 and 2012/13. For 2013/14 and beyond, use the most recent three-year (fishing years) running average. If in any year the ACL is changed, the sequence of future ACLs will begin again starting with a single year of landings compared to the ACL for that year, followed by two-year average landings compared to the ACL in the next year, followed by a three-year average of landings ACL for the third year and thereafter.  Payback of recreational overage only if overfished and the Total ACL is exceeded (Am 18).</t>
  </si>
  <si>
    <t>If the recreational sector quota (total ACL x recreational allocation) is exceeded and the Total ACL is exceeded, the RA shall publish a notice to reduce the length of the following fishing year by the amount necessary to ensure landings do not exceed the recreational sector quota for the following fishing year. Compare the recreational ACL with recreational landings over a range of years. For 2011/12, use only 2011/12 landings. For 2012/13, use the average landings of 2011/12 and 2012/13. For 2013/14 and beyond, use the most recent three-year (fishing years) running average. If in any year the ACL is changed, the sequence of future ACLs will begin again starting with a single year of landings compared to the ACL for that year, followed by two-year average landings compared to the ACL in the next year, followed by a three-year average of landings ACL for the third year and thereafter.  Payback of recreational overage only if overfished and the Total ACL is exceeded (Am 18).</t>
  </si>
  <si>
    <t>Yes if overfished and total ACL is exceeded.</t>
  </si>
  <si>
    <t>Yes based on moving average, if overfished and total ACL is exceeded. RA can reduce bag limit of the next year.</t>
  </si>
  <si>
    <t>Yes based on moving average, if overfished and total ACL is exceeded. RA can shorten season in the next year.</t>
  </si>
  <si>
    <t>Rec Management Measures</t>
  </si>
  <si>
    <t>In-season Closure?</t>
  </si>
  <si>
    <t>Payback?</t>
  </si>
  <si>
    <t>References:</t>
  </si>
  <si>
    <t>Comprehensive ACL Amendment</t>
  </si>
  <si>
    <t>Snapper Grouper Amendment 5</t>
  </si>
  <si>
    <t>Snapper Grouper Amendment 15A</t>
  </si>
  <si>
    <t>Snapper Grouper Amendment 17B</t>
  </si>
  <si>
    <t>Snapper Grouper Amendment 24</t>
  </si>
  <si>
    <t>Snapper Grouper Amendment 14</t>
  </si>
  <si>
    <t>If the recreational ACL is exceeded, the Regional Administrator shall publish a notice to reduce the length of the following fishing season by the amount necessary to ensure landings do not exceed the recreational ACL for the following fishing season. Compare the recreational ACL with projected recreational landings over a range of years. For 2010, use only 2010 landings. For 2011, use the average landings of 2010 and 2011. For 2012 and beyond, use the most recent three-year running average. (Am 17B)</t>
  </si>
  <si>
    <t>Jan- June                   315,523 lb gw (350,231 lbs ww)</t>
  </si>
  <si>
    <t>July- Dec                             302,523 lbs gw (335,801,lbs ww)</t>
  </si>
  <si>
    <t>Snapper Grouper Amendment 20A</t>
  </si>
  <si>
    <t>Snapper Grouper Regulatory Amendment 12</t>
  </si>
  <si>
    <t>Snapper Grouper Regulatory Amendment 15 (IP)</t>
  </si>
  <si>
    <t>CMP Amendment 18</t>
  </si>
  <si>
    <t>Spiny Lobster Amendment 10</t>
  </si>
  <si>
    <t>Fisheries Regulations Accessed Nov 2012 at http://sero.nmfs.noaa.gov/sustainable_fisheries/policy_branch/documents/pdfs/verbatim_regs/vr121108.622.pdf</t>
  </si>
  <si>
    <t>Prepared November 2012</t>
  </si>
  <si>
    <t>Snapper Grouper Amendment 16</t>
  </si>
  <si>
    <t>Snapper Grouper Amendment 18A</t>
  </si>
  <si>
    <t>After the commercial quota is projected to be met, prohibit harvest, possession, and retention.  All purchase and sale is prohibited when the quota is projected to be met.   (17B)</t>
  </si>
  <si>
    <t>If the ACL is exceeded, the Regional Administrator shall publish a notice to reduce the length of the following fishing season by the amount necessary to ensure landings do not exceed the sector ACL for the following fishing season.  Compare the recreational ACL with projected recreational landings over a range of years.  For 2010, use only 2010 landings.  For 2011, use the average landings of 2010 and 2011.  For 2012 and beyond, use the most recent three-year running average. (Am17B)</t>
  </si>
  <si>
    <t>Reduce length of the next season based on moving average.</t>
  </si>
  <si>
    <t>Yes, also closes shallow water groupers, black grouper and red grouper.</t>
  </si>
  <si>
    <t>Yes, also will close if gag ACL is met.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</si>
</sst>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2" x14ac:knownFonts="1">
    <font>
      <sz val="11"/>
      <color theme="1"/>
      <name val="Calibri"/>
      <family val="2"/>
      <scheme val="minor"/>
    </font>
    <font>
      <sz val="10"/>
      <color theme="1"/>
      <name val="Calibri"/>
      <family val="2"/>
      <scheme val="minor"/>
    </font>
    <font>
      <sz val="11"/>
      <color rgb="FF000000"/>
      <name val="Calibri"/>
      <family val="2"/>
      <scheme val="minor"/>
    </font>
    <font>
      <sz val="7"/>
      <color rgb="FF092667"/>
      <name val="Arial"/>
      <family val="2"/>
    </font>
    <font>
      <sz val="11"/>
      <color theme="3" tint="0.39997558519241921"/>
      <name val="Calibri"/>
      <family val="2"/>
      <scheme val="minor"/>
    </font>
    <font>
      <vertAlign val="superscript"/>
      <sz val="11"/>
      <color theme="1"/>
      <name val="Calibri"/>
      <family val="2"/>
      <scheme val="minor"/>
    </font>
    <font>
      <sz val="11"/>
      <name val="Calibri"/>
      <family val="2"/>
      <scheme val="minor"/>
    </font>
    <font>
      <sz val="11"/>
      <color theme="1"/>
      <name val="Calibri"/>
      <family val="2"/>
      <scheme val="minor"/>
    </font>
    <font>
      <b/>
      <sz val="10"/>
      <color rgb="FF000000"/>
      <name val="Calibri"/>
      <family val="2"/>
      <scheme val="minor"/>
    </font>
    <font>
      <sz val="10"/>
      <color rgb="FF000000"/>
      <name val="Calibri"/>
      <family val="2"/>
      <scheme val="minor"/>
    </font>
    <font>
      <sz val="10"/>
      <name val="Calibri"/>
      <family val="2"/>
      <scheme val="minor"/>
    </font>
    <font>
      <b/>
      <sz val="11"/>
      <color rgb="FF000000"/>
      <name val="Calibri"/>
      <family val="2"/>
      <scheme val="minor"/>
    </font>
  </fonts>
  <fills count="5">
    <fill>
      <patternFill patternType="none"/>
    </fill>
    <fill>
      <patternFill patternType="gray125"/>
    </fill>
    <fill>
      <patternFill patternType="solid">
        <fgColor rgb="FFD9D9D9"/>
        <bgColor indexed="64"/>
      </patternFill>
    </fill>
    <fill>
      <patternFill patternType="solid">
        <fgColor rgb="FFE6E6E6"/>
        <bgColor indexed="64"/>
      </patternFill>
    </fill>
    <fill>
      <patternFill patternType="solid">
        <fgColor theme="0"/>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s>
  <cellStyleXfs count="1">
    <xf numFmtId="0" fontId="0" fillId="0" borderId="0"/>
  </cellStyleXfs>
  <cellXfs count="119">
    <xf numFmtId="0" fontId="0" fillId="0" borderId="0" xfId="0"/>
    <xf numFmtId="0" fontId="0" fillId="0" borderId="0" xfId="0" applyAlignment="1">
      <alignment horizontal="center"/>
    </xf>
    <xf numFmtId="0" fontId="0" fillId="0" borderId="0" xfId="0" applyFont="1"/>
    <xf numFmtId="3" fontId="3" fillId="0" borderId="0" xfId="0" applyNumberFormat="1" applyFont="1"/>
    <xf numFmtId="3" fontId="2" fillId="0" borderId="1" xfId="0" applyNumberFormat="1" applyFont="1" applyBorder="1" applyAlignment="1">
      <alignment horizontal="center" vertical="center" wrapText="1"/>
    </xf>
    <xf numFmtId="3" fontId="2" fillId="0" borderId="1" xfId="0" applyNumberFormat="1" applyFont="1" applyBorder="1" applyAlignment="1">
      <alignment horizontal="center" vertical="center"/>
    </xf>
    <xf numFmtId="9" fontId="2" fillId="0" borderId="0" xfId="0" applyNumberFormat="1" applyFont="1" applyBorder="1" applyAlignment="1">
      <alignment horizontal="center" vertical="center"/>
    </xf>
    <xf numFmtId="0" fontId="2" fillId="0" borderId="1" xfId="0" applyFont="1" applyBorder="1" applyAlignment="1">
      <alignment horizontal="center" vertical="center" wrapText="1"/>
    </xf>
    <xf numFmtId="0" fontId="0" fillId="0" borderId="0" xfId="0" applyFont="1" applyAlignment="1">
      <alignment vertical="center"/>
    </xf>
    <xf numFmtId="0" fontId="2" fillId="0" borderId="1" xfId="0" applyFont="1" applyBorder="1" applyAlignment="1">
      <alignment horizontal="left" vertical="center" wrapText="1"/>
    </xf>
    <xf numFmtId="0" fontId="0" fillId="0" borderId="0" xfId="0" applyFont="1" applyAlignment="1">
      <alignment vertical="center" wrapText="1"/>
    </xf>
    <xf numFmtId="0" fontId="1" fillId="0" borderId="0" xfId="0" applyFont="1" applyAlignment="1">
      <alignment vertical="top" wrapText="1"/>
    </xf>
    <xf numFmtId="0" fontId="1" fillId="0" borderId="0" xfId="0" applyFont="1" applyAlignment="1">
      <alignment horizontal="center" vertical="center" wrapText="1"/>
    </xf>
    <xf numFmtId="0" fontId="1" fillId="0" borderId="0" xfId="0" applyNumberFormat="1" applyFont="1" applyAlignment="1">
      <alignment horizontal="left" vertical="top" wrapText="1"/>
    </xf>
    <xf numFmtId="0" fontId="0" fillId="0" borderId="0" xfId="0" applyAlignment="1">
      <alignment horizontal="left" vertical="top"/>
    </xf>
    <xf numFmtId="0" fontId="0" fillId="0" borderId="0" xfId="0" applyAlignment="1">
      <alignment horizontal="left" vertical="top" wrapText="1"/>
    </xf>
    <xf numFmtId="0" fontId="1" fillId="0" borderId="0" xfId="0" applyFont="1" applyAlignment="1">
      <alignment horizontal="left" vertical="top" wrapText="1"/>
    </xf>
    <xf numFmtId="0" fontId="0" fillId="0" borderId="0" xfId="0" applyAlignment="1">
      <alignment horizontal="left" vertical="top" wrapText="1"/>
    </xf>
    <xf numFmtId="0" fontId="1" fillId="0" borderId="0" xfId="0" applyFont="1" applyAlignment="1">
      <alignment horizontal="left" vertical="top" wrapText="1"/>
    </xf>
    <xf numFmtId="0" fontId="8" fillId="3" borderId="1" xfId="0" applyFont="1" applyFill="1" applyBorder="1" applyAlignment="1">
      <alignment horizontal="center" vertical="center" wrapText="1"/>
    </xf>
    <xf numFmtId="0" fontId="8" fillId="3" borderId="2" xfId="0" applyFont="1" applyFill="1" applyBorder="1" applyAlignment="1">
      <alignment horizontal="center" vertical="center" wrapText="1"/>
    </xf>
    <xf numFmtId="164" fontId="8" fillId="3" borderId="5" xfId="0" applyNumberFormat="1" applyFont="1" applyFill="1" applyBorder="1" applyAlignment="1">
      <alignment horizontal="center" vertical="center" wrapText="1"/>
    </xf>
    <xf numFmtId="0" fontId="8" fillId="3"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3" fontId="9" fillId="0" borderId="9" xfId="0" applyNumberFormat="1" applyFont="1" applyFill="1" applyBorder="1" applyAlignment="1">
      <alignment horizontal="center" vertical="center" wrapText="1"/>
    </xf>
    <xf numFmtId="10" fontId="9" fillId="0" borderId="0" xfId="0" applyNumberFormat="1" applyFont="1" applyFill="1" applyBorder="1" applyAlignment="1">
      <alignment horizontal="center" vertical="center" wrapText="1"/>
    </xf>
    <xf numFmtId="0" fontId="0" fillId="0" borderId="0" xfId="0" applyFont="1" applyFill="1" applyAlignment="1">
      <alignment vertical="top" wrapText="1"/>
    </xf>
    <xf numFmtId="0" fontId="0" fillId="0" borderId="0" xfId="0" applyFont="1" applyAlignment="1">
      <alignment vertical="top" wrapText="1"/>
    </xf>
    <xf numFmtId="0" fontId="9" fillId="0" borderId="6" xfId="0" applyFont="1" applyBorder="1" applyAlignment="1">
      <alignment horizontal="center" vertical="center" wrapText="1"/>
    </xf>
    <xf numFmtId="10" fontId="9" fillId="0" borderId="8" xfId="0" applyNumberFormat="1" applyFont="1" applyFill="1" applyBorder="1" applyAlignment="1">
      <alignment horizontal="center" vertical="center" wrapText="1"/>
    </xf>
    <xf numFmtId="0" fontId="0" fillId="0" borderId="0" xfId="0" applyFont="1" applyAlignment="1">
      <alignment horizontal="left" vertical="center" wrapText="1"/>
    </xf>
    <xf numFmtId="0" fontId="0" fillId="0" borderId="0" xfId="0" applyFont="1" applyFill="1" applyAlignment="1">
      <alignment horizontal="left" vertical="top" wrapText="1"/>
    </xf>
    <xf numFmtId="0" fontId="0" fillId="0" borderId="0" xfId="0" applyFont="1" applyAlignment="1">
      <alignment horizontal="left" vertical="top"/>
    </xf>
    <xf numFmtId="0" fontId="0" fillId="0" borderId="0" xfId="0" applyFont="1" applyAlignment="1">
      <alignment horizontal="center"/>
    </xf>
    <xf numFmtId="0" fontId="0" fillId="0" borderId="0" xfId="0" applyFont="1" applyAlignment="1">
      <alignment horizontal="center"/>
    </xf>
    <xf numFmtId="0" fontId="0" fillId="0" borderId="0" xfId="0" applyFont="1" applyAlignment="1">
      <alignment horizontal="left" vertical="top" wrapText="1"/>
    </xf>
    <xf numFmtId="0" fontId="9" fillId="0" borderId="1" xfId="0" applyFont="1" applyBorder="1" applyAlignment="1">
      <alignment horizontal="center" vertical="center" wrapText="1"/>
    </xf>
    <xf numFmtId="3" fontId="9" fillId="0" borderId="1" xfId="0" applyNumberFormat="1" applyFont="1" applyBorder="1" applyAlignment="1">
      <alignment horizontal="center" vertical="center" wrapText="1"/>
    </xf>
    <xf numFmtId="10" fontId="9" fillId="0" borderId="0" xfId="0" applyNumberFormat="1" applyFont="1" applyBorder="1" applyAlignment="1">
      <alignment horizontal="center" vertical="center" wrapText="1"/>
    </xf>
    <xf numFmtId="10" fontId="9" fillId="0" borderId="8" xfId="0" applyNumberFormat="1" applyFont="1" applyBorder="1" applyAlignment="1">
      <alignment horizontal="center" vertical="center" wrapText="1"/>
    </xf>
    <xf numFmtId="3" fontId="9" fillId="0" borderId="2" xfId="0" applyNumberFormat="1" applyFont="1" applyBorder="1" applyAlignment="1">
      <alignment horizontal="center" vertical="center" wrapText="1"/>
    </xf>
    <xf numFmtId="0" fontId="0" fillId="0" borderId="0" xfId="0" applyFont="1" applyFill="1" applyBorder="1" applyAlignment="1">
      <alignment horizontal="left" vertical="top" wrapText="1"/>
    </xf>
    <xf numFmtId="0" fontId="9" fillId="0" borderId="7" xfId="0" applyFont="1" applyBorder="1" applyAlignment="1">
      <alignment horizontal="center" vertical="center" wrapText="1"/>
    </xf>
    <xf numFmtId="0" fontId="9" fillId="0" borderId="5" xfId="0" applyFont="1" applyBorder="1" applyAlignment="1">
      <alignment horizontal="center" vertical="center" wrapText="1"/>
    </xf>
    <xf numFmtId="0" fontId="9" fillId="0" borderId="4" xfId="0" applyFont="1" applyBorder="1" applyAlignment="1">
      <alignment horizontal="center" vertical="center" wrapText="1"/>
    </xf>
    <xf numFmtId="0" fontId="0" fillId="0" borderId="0" xfId="0" applyFont="1" applyAlignment="1">
      <alignment vertical="top"/>
    </xf>
    <xf numFmtId="0" fontId="9" fillId="0" borderId="10" xfId="0" applyFont="1" applyBorder="1" applyAlignment="1">
      <alignment horizontal="center" vertical="center" wrapText="1"/>
    </xf>
    <xf numFmtId="3" fontId="9" fillId="0" borderId="11" xfId="0" applyNumberFormat="1" applyFont="1" applyBorder="1" applyAlignment="1">
      <alignment horizontal="center" vertical="center" wrapText="1"/>
    </xf>
    <xf numFmtId="3" fontId="9" fillId="0" borderId="12" xfId="0" applyNumberFormat="1" applyFont="1" applyBorder="1" applyAlignment="1">
      <alignment horizontal="center" vertical="center" wrapText="1"/>
    </xf>
    <xf numFmtId="0" fontId="9" fillId="0" borderId="6" xfId="0" applyFont="1" applyBorder="1" applyAlignment="1">
      <alignment horizontal="center" vertical="center" wrapText="1"/>
    </xf>
    <xf numFmtId="3" fontId="9" fillId="0" borderId="7" xfId="0" applyNumberFormat="1" applyFont="1" applyBorder="1" applyAlignment="1">
      <alignment horizontal="center" vertical="center" wrapText="1"/>
    </xf>
    <xf numFmtId="3" fontId="9" fillId="0" borderId="5" xfId="0" applyNumberFormat="1" applyFont="1" applyBorder="1" applyAlignment="1">
      <alignment horizontal="center" vertical="center" wrapText="1"/>
    </xf>
    <xf numFmtId="10" fontId="9" fillId="0" borderId="8" xfId="0" applyNumberFormat="1" applyFont="1" applyBorder="1" applyAlignment="1">
      <alignment horizontal="center" vertical="center" wrapText="1"/>
    </xf>
    <xf numFmtId="10" fontId="9" fillId="0" borderId="0" xfId="0" applyNumberFormat="1" applyFont="1" applyBorder="1" applyAlignment="1">
      <alignment horizontal="center" vertical="center" wrapText="1"/>
    </xf>
    <xf numFmtId="0" fontId="0" fillId="0" borderId="0" xfId="0" applyFont="1" applyAlignment="1">
      <alignment horizontal="left" vertical="top"/>
    </xf>
    <xf numFmtId="0" fontId="0" fillId="0" borderId="0" xfId="0" applyFont="1" applyAlignment="1">
      <alignment horizontal="left" vertical="top" wrapText="1"/>
    </xf>
    <xf numFmtId="0" fontId="9" fillId="0" borderId="7" xfId="0" applyFont="1" applyBorder="1" applyAlignment="1">
      <alignment horizontal="center" vertical="center" wrapText="1"/>
    </xf>
    <xf numFmtId="0" fontId="9" fillId="0" borderId="3" xfId="0" applyFont="1" applyBorder="1" applyAlignment="1">
      <alignment horizontal="center" vertical="center" wrapText="1"/>
    </xf>
    <xf numFmtId="3" fontId="9" fillId="0" borderId="3" xfId="0" applyNumberFormat="1" applyFont="1" applyBorder="1" applyAlignment="1">
      <alignment horizontal="center" vertical="center" wrapText="1"/>
    </xf>
    <xf numFmtId="3" fontId="9" fillId="0" borderId="4" xfId="0" applyNumberFormat="1" applyFont="1" applyBorder="1" applyAlignment="1">
      <alignment horizontal="center" vertical="center" wrapText="1"/>
    </xf>
    <xf numFmtId="0" fontId="9" fillId="0" borderId="3" xfId="0" applyFont="1" applyBorder="1" applyAlignment="1">
      <alignment horizontal="center" vertical="center" wrapText="1"/>
    </xf>
    <xf numFmtId="0" fontId="0" fillId="0" borderId="0" xfId="0" applyFont="1" applyAlignment="1">
      <alignment horizontal="center" vertical="center" wrapText="1"/>
    </xf>
    <xf numFmtId="0" fontId="9" fillId="0" borderId="6" xfId="0" applyFont="1" applyBorder="1" applyAlignment="1">
      <alignment horizontal="center" vertical="center"/>
    </xf>
    <xf numFmtId="0" fontId="0" fillId="0" borderId="0" xfId="0" applyFont="1" applyFill="1" applyAlignment="1">
      <alignment horizontal="left" vertical="top" wrapText="1"/>
    </xf>
    <xf numFmtId="0" fontId="9" fillId="0" borderId="7" xfId="0" applyFont="1" applyBorder="1" applyAlignment="1">
      <alignment horizontal="center" vertical="center"/>
    </xf>
    <xf numFmtId="0" fontId="9" fillId="0" borderId="3" xfId="0" applyFont="1" applyBorder="1" applyAlignment="1">
      <alignment horizontal="center" vertical="center"/>
    </xf>
    <xf numFmtId="0" fontId="9" fillId="0" borderId="3" xfId="0" applyFont="1" applyBorder="1" applyAlignment="1">
      <alignment horizontal="center" vertical="center"/>
    </xf>
    <xf numFmtId="0" fontId="9" fillId="0" borderId="6" xfId="0" applyFont="1" applyBorder="1" applyAlignment="1">
      <alignment horizontal="center" vertical="center"/>
    </xf>
    <xf numFmtId="3" fontId="9" fillId="0" borderId="6" xfId="0" applyNumberFormat="1" applyFont="1" applyBorder="1" applyAlignment="1">
      <alignment horizontal="center" vertical="center" wrapText="1"/>
    </xf>
    <xf numFmtId="10" fontId="9" fillId="0" borderId="8" xfId="0" applyNumberFormat="1" applyFont="1" applyBorder="1" applyAlignment="1">
      <alignment horizontal="center" vertical="center"/>
    </xf>
    <xf numFmtId="10" fontId="9" fillId="0" borderId="0" xfId="0" applyNumberFormat="1" applyFont="1" applyBorder="1" applyAlignment="1">
      <alignment horizontal="center" vertical="center"/>
    </xf>
    <xf numFmtId="0" fontId="2" fillId="0" borderId="3" xfId="0" applyFont="1" applyBorder="1" applyAlignment="1">
      <alignment horizontal="center" vertical="center"/>
    </xf>
    <xf numFmtId="3" fontId="0" fillId="0" borderId="4" xfId="0" applyNumberFormat="1" applyFont="1" applyBorder="1" applyAlignment="1">
      <alignment horizontal="center" vertical="center"/>
    </xf>
    <xf numFmtId="3" fontId="2" fillId="0" borderId="4" xfId="0" applyNumberFormat="1" applyFont="1" applyBorder="1" applyAlignment="1">
      <alignment horizontal="center" vertical="center"/>
    </xf>
    <xf numFmtId="10" fontId="2" fillId="0" borderId="0" xfId="0" applyNumberFormat="1" applyFont="1" applyBorder="1" applyAlignment="1">
      <alignment horizontal="center" vertical="center"/>
    </xf>
    <xf numFmtId="3" fontId="0" fillId="0" borderId="0" xfId="0" applyNumberFormat="1" applyFont="1" applyAlignment="1">
      <alignment horizontal="left" vertical="top"/>
    </xf>
    <xf numFmtId="3" fontId="10" fillId="0" borderId="0" xfId="0" applyNumberFormat="1" applyFont="1" applyAlignment="1">
      <alignment horizontal="center" vertical="center" wrapText="1"/>
    </xf>
    <xf numFmtId="3" fontId="6" fillId="0" borderId="0" xfId="0" applyNumberFormat="1" applyFont="1" applyAlignment="1">
      <alignment horizontal="center" vertical="center" wrapText="1"/>
    </xf>
    <xf numFmtId="3" fontId="0" fillId="0" borderId="0" xfId="0" applyNumberFormat="1" applyFont="1" applyAlignment="1">
      <alignment vertical="top" wrapText="1"/>
    </xf>
    <xf numFmtId="0" fontId="11" fillId="2" borderId="1" xfId="0" applyFont="1" applyFill="1" applyBorder="1" applyAlignment="1">
      <alignment horizontal="center" vertical="center"/>
    </xf>
    <xf numFmtId="3" fontId="2" fillId="2" borderId="2" xfId="0" applyNumberFormat="1" applyFont="1" applyFill="1" applyBorder="1" applyAlignment="1">
      <alignment horizontal="center" vertical="center"/>
    </xf>
    <xf numFmtId="164" fontId="2" fillId="2" borderId="0" xfId="0" applyNumberFormat="1" applyFont="1" applyFill="1" applyBorder="1" applyAlignment="1">
      <alignment horizontal="center" vertical="center"/>
    </xf>
    <xf numFmtId="3" fontId="0" fillId="0" borderId="0" xfId="0" applyNumberFormat="1" applyFont="1" applyAlignment="1">
      <alignment horizontal="left" vertical="top" wrapText="1"/>
    </xf>
    <xf numFmtId="0" fontId="2" fillId="4" borderId="3" xfId="0" applyFont="1" applyFill="1" applyBorder="1" applyAlignment="1">
      <alignment horizontal="center" vertical="center"/>
    </xf>
    <xf numFmtId="3" fontId="2" fillId="0" borderId="6" xfId="0" applyNumberFormat="1" applyFont="1" applyBorder="1" applyAlignment="1">
      <alignment horizontal="center" vertical="center" wrapText="1"/>
    </xf>
    <xf numFmtId="3" fontId="9" fillId="0" borderId="0" xfId="0" applyNumberFormat="1" applyFont="1" applyFill="1" applyAlignment="1">
      <alignment horizontal="center" vertical="center" wrapText="1"/>
    </xf>
    <xf numFmtId="10" fontId="2" fillId="0" borderId="0" xfId="0" applyNumberFormat="1" applyFont="1" applyBorder="1" applyAlignment="1">
      <alignment horizontal="center" vertical="center" wrapText="1"/>
    </xf>
    <xf numFmtId="0" fontId="9" fillId="0" borderId="0" xfId="0" applyFont="1" applyFill="1" applyAlignment="1">
      <alignment horizontal="center" vertical="center" wrapText="1"/>
    </xf>
    <xf numFmtId="0" fontId="0" fillId="0" borderId="13" xfId="0" applyFont="1" applyBorder="1" applyAlignment="1">
      <alignment horizontal="left" vertical="top" wrapText="1"/>
    </xf>
    <xf numFmtId="0" fontId="11" fillId="2" borderId="3" xfId="0" applyFont="1" applyFill="1" applyBorder="1" applyAlignment="1">
      <alignment horizontal="center" vertical="center"/>
    </xf>
    <xf numFmtId="3" fontId="2" fillId="2" borderId="4" xfId="0" applyNumberFormat="1" applyFont="1" applyFill="1" applyBorder="1" applyAlignment="1">
      <alignment horizontal="center" vertical="center" wrapText="1"/>
    </xf>
    <xf numFmtId="0" fontId="0" fillId="0" borderId="0" xfId="0" applyFont="1" applyFill="1" applyBorder="1" applyAlignment="1">
      <alignment horizontal="left" vertical="top"/>
    </xf>
    <xf numFmtId="3" fontId="9" fillId="0" borderId="13" xfId="0" applyNumberFormat="1" applyFont="1" applyFill="1" applyBorder="1" applyAlignment="1">
      <alignment horizontal="center" vertical="center" wrapText="1"/>
    </xf>
    <xf numFmtId="0" fontId="0" fillId="0" borderId="0" xfId="0" applyFont="1" applyFill="1" applyBorder="1" applyAlignment="1">
      <alignment horizontal="left" vertical="top"/>
    </xf>
    <xf numFmtId="0" fontId="0" fillId="0" borderId="0" xfId="0" applyFont="1" applyAlignment="1">
      <alignment horizontal="left"/>
    </xf>
    <xf numFmtId="0" fontId="9" fillId="0" borderId="13" xfId="0" applyFont="1" applyFill="1" applyBorder="1" applyAlignment="1">
      <alignment horizontal="center" vertical="center" wrapText="1"/>
    </xf>
    <xf numFmtId="3" fontId="9" fillId="0" borderId="0" xfId="0" applyNumberFormat="1" applyFont="1" applyFill="1" applyAlignment="1">
      <alignment horizontal="center" vertical="center"/>
    </xf>
    <xf numFmtId="3" fontId="9" fillId="0" borderId="13" xfId="0" applyNumberFormat="1" applyFont="1" applyFill="1" applyBorder="1" applyAlignment="1">
      <alignment horizontal="center" vertical="center"/>
    </xf>
    <xf numFmtId="0" fontId="0" fillId="4" borderId="0" xfId="0" applyFont="1" applyFill="1" applyAlignment="1">
      <alignment horizontal="left" vertical="top" wrapText="1"/>
    </xf>
    <xf numFmtId="3" fontId="0" fillId="0" borderId="0" xfId="0" applyNumberFormat="1" applyFont="1"/>
    <xf numFmtId="164" fontId="0" fillId="0" borderId="0" xfId="0" applyNumberFormat="1" applyFont="1"/>
    <xf numFmtId="0" fontId="0" fillId="0" borderId="0" xfId="0" applyFont="1" applyAlignment="1">
      <alignment horizontal="center" vertical="top" wrapText="1"/>
    </xf>
    <xf numFmtId="0" fontId="0" fillId="0" borderId="0" xfId="0" applyFont="1" applyAlignment="1">
      <alignment horizontal="center" vertical="top" wrapText="1"/>
    </xf>
    <xf numFmtId="0" fontId="2" fillId="0" borderId="1" xfId="0" applyFont="1" applyBorder="1" applyAlignment="1">
      <alignment horizontal="center" vertical="center"/>
    </xf>
    <xf numFmtId="3" fontId="0" fillId="0" borderId="1" xfId="0" applyNumberFormat="1" applyFont="1" applyBorder="1" applyAlignment="1">
      <alignment horizontal="center" vertical="center"/>
    </xf>
    <xf numFmtId="164" fontId="2" fillId="0" borderId="0" xfId="0" applyNumberFormat="1" applyFont="1" applyBorder="1" applyAlignment="1">
      <alignment horizontal="center" vertical="center"/>
    </xf>
    <xf numFmtId="0" fontId="11" fillId="3" borderId="1" xfId="0" applyFont="1" applyFill="1" applyBorder="1" applyAlignment="1">
      <alignment horizontal="center" vertical="center" wrapText="1"/>
    </xf>
    <xf numFmtId="0" fontId="11" fillId="3" borderId="2" xfId="0" applyFont="1" applyFill="1" applyBorder="1" applyAlignment="1">
      <alignment horizontal="center" vertical="center" wrapText="1"/>
    </xf>
    <xf numFmtId="164" fontId="11" fillId="3" borderId="5" xfId="0" applyNumberFormat="1" applyFont="1" applyFill="1" applyBorder="1" applyAlignment="1">
      <alignment horizontal="center" vertical="center" wrapText="1"/>
    </xf>
    <xf numFmtId="0" fontId="11" fillId="3" borderId="5" xfId="0"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0" fontId="8" fillId="3" borderId="8" xfId="0" applyFont="1" applyFill="1" applyBorder="1" applyAlignment="1">
      <alignment horizontal="center" vertical="center" wrapText="1"/>
    </xf>
    <xf numFmtId="0" fontId="0" fillId="0" borderId="0" xfId="0" applyFont="1" applyAlignment="1">
      <alignment horizontal="center" vertical="center"/>
    </xf>
    <xf numFmtId="9" fontId="0" fillId="0" borderId="0" xfId="0" applyNumberFormat="1" applyFont="1" applyAlignment="1">
      <alignment horizontal="center" vertical="center"/>
    </xf>
    <xf numFmtId="0" fontId="0" fillId="0" borderId="0" xfId="0" applyFont="1" applyAlignment="1">
      <alignment horizontal="center" vertical="top"/>
    </xf>
    <xf numFmtId="3" fontId="0" fillId="0" borderId="0" xfId="0" applyNumberFormat="1" applyFont="1" applyAlignment="1">
      <alignment horizontal="center" vertical="center" wrapText="1"/>
    </xf>
    <xf numFmtId="0" fontId="8" fillId="3" borderId="5" xfId="0" applyFont="1" applyFill="1" applyBorder="1" applyAlignment="1">
      <alignment horizontal="left" vertical="top" wrapText="1"/>
    </xf>
    <xf numFmtId="3" fontId="2" fillId="0" borderId="1" xfId="0" applyNumberFormat="1" applyFont="1" applyBorder="1" applyAlignment="1">
      <alignment horizontal="left" vertical="top" wrapText="1"/>
    </xf>
    <xf numFmtId="3" fontId="2" fillId="0" borderId="4"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5"/>
  <sheetViews>
    <sheetView tabSelected="1" workbookViewId="0">
      <pane xSplit="1" ySplit="1" topLeftCell="F2" activePane="bottomRight" state="frozenSplit"/>
      <selection pane="topRight" activeCell="B1" sqref="B1"/>
      <selection pane="bottomLeft" activeCell="A2" sqref="A2"/>
      <selection pane="bottomRight" activeCell="A2" sqref="A2"/>
    </sheetView>
  </sheetViews>
  <sheetFormatPr defaultRowHeight="14.4" x14ac:dyDescent="0.3"/>
  <cols>
    <col min="1" max="1" width="27.44140625" style="2" bestFit="1" customWidth="1"/>
    <col min="2" max="2" width="15.33203125" style="2" customWidth="1"/>
    <col min="3" max="3" width="18.77734375" style="2" customWidth="1"/>
    <col min="4" max="4" width="15.5546875" style="2" customWidth="1"/>
    <col min="5" max="5" width="13.88671875" style="100" customWidth="1"/>
    <col min="6" max="6" width="12.109375" style="100" customWidth="1"/>
    <col min="7" max="7" width="32.77734375" style="2" customWidth="1"/>
    <col min="8" max="8" width="29" style="2" customWidth="1"/>
    <col min="9" max="12" width="21.5546875" style="2" customWidth="1"/>
    <col min="13" max="13" width="16.33203125" style="2" customWidth="1"/>
    <col min="14" max="14" width="29" style="2" customWidth="1"/>
    <col min="15" max="16" width="28.109375" style="2" customWidth="1"/>
    <col min="17" max="17" width="15.33203125" style="2" customWidth="1"/>
    <col min="18" max="18" width="12.44140625" style="2" customWidth="1"/>
    <col min="19" max="16384" width="8.88671875" style="2"/>
  </cols>
  <sheetData>
    <row r="1" spans="1:21" ht="28.2" thickBot="1" x14ac:dyDescent="0.35">
      <c r="A1" s="19" t="s">
        <v>15</v>
      </c>
      <c r="B1" s="20" t="s">
        <v>16</v>
      </c>
      <c r="C1" s="20" t="s">
        <v>17</v>
      </c>
      <c r="D1" s="20" t="s">
        <v>63</v>
      </c>
      <c r="E1" s="21" t="s">
        <v>74</v>
      </c>
      <c r="F1" s="21" t="s">
        <v>75</v>
      </c>
      <c r="G1" s="22" t="s">
        <v>72</v>
      </c>
      <c r="H1" s="22" t="s">
        <v>73</v>
      </c>
      <c r="I1" s="22" t="s">
        <v>295</v>
      </c>
      <c r="J1" s="22" t="s">
        <v>294</v>
      </c>
      <c r="K1" s="22" t="s">
        <v>296</v>
      </c>
      <c r="L1" s="22" t="s">
        <v>297</v>
      </c>
      <c r="M1" s="22" t="s">
        <v>76</v>
      </c>
      <c r="N1" s="22" t="s">
        <v>291</v>
      </c>
      <c r="O1" s="22" t="s">
        <v>292</v>
      </c>
      <c r="P1" s="22" t="s">
        <v>150</v>
      </c>
      <c r="Q1" s="22" t="s">
        <v>293</v>
      </c>
      <c r="R1" s="22" t="s">
        <v>82</v>
      </c>
      <c r="S1" s="22" t="s">
        <v>83</v>
      </c>
      <c r="T1" s="22" t="s">
        <v>84</v>
      </c>
    </row>
    <row r="2" spans="1:21" ht="205.5" customHeight="1" thickBot="1" x14ac:dyDescent="0.35">
      <c r="A2" s="23" t="s">
        <v>66</v>
      </c>
      <c r="B2" s="24" t="s">
        <v>80</v>
      </c>
      <c r="C2" s="24" t="s">
        <v>81</v>
      </c>
      <c r="D2" s="24" t="s">
        <v>278</v>
      </c>
      <c r="E2" s="25">
        <v>0.129</v>
      </c>
      <c r="F2" s="25">
        <v>0.871</v>
      </c>
      <c r="G2" s="11" t="s">
        <v>272</v>
      </c>
      <c r="H2" s="11" t="s">
        <v>274</v>
      </c>
      <c r="I2" s="11" t="s">
        <v>298</v>
      </c>
      <c r="J2" s="11" t="s">
        <v>299</v>
      </c>
      <c r="K2" s="11" t="s">
        <v>300</v>
      </c>
      <c r="L2" s="11" t="s">
        <v>301</v>
      </c>
      <c r="M2" s="26" t="s">
        <v>77</v>
      </c>
      <c r="O2" s="26" t="s">
        <v>179</v>
      </c>
      <c r="Q2" s="26" t="s">
        <v>194</v>
      </c>
      <c r="R2" s="27" t="s">
        <v>193</v>
      </c>
    </row>
    <row r="3" spans="1:21" ht="86.4" customHeight="1" thickBot="1" x14ac:dyDescent="0.35">
      <c r="A3" s="28" t="s">
        <v>58</v>
      </c>
      <c r="B3" s="28" t="s">
        <v>61</v>
      </c>
      <c r="C3" s="28" t="s">
        <v>62</v>
      </c>
      <c r="D3" s="28" t="s">
        <v>279</v>
      </c>
      <c r="E3" s="29">
        <v>0.32579999999999998</v>
      </c>
      <c r="F3" s="25">
        <v>0.67420000000000002</v>
      </c>
      <c r="G3" s="30" t="s">
        <v>273</v>
      </c>
      <c r="H3" s="30" t="s">
        <v>273</v>
      </c>
      <c r="I3" s="35" t="s">
        <v>298</v>
      </c>
      <c r="J3" s="35" t="s">
        <v>299</v>
      </c>
      <c r="K3" s="35" t="s">
        <v>300</v>
      </c>
      <c r="L3" s="35" t="s">
        <v>301</v>
      </c>
      <c r="M3" s="31" t="s">
        <v>77</v>
      </c>
      <c r="N3" s="32"/>
      <c r="O3" s="26" t="s">
        <v>179</v>
      </c>
      <c r="P3" s="33"/>
      <c r="Q3" s="33"/>
      <c r="R3" s="33"/>
      <c r="S3" s="33"/>
      <c r="T3" s="34"/>
      <c r="U3" s="34"/>
    </row>
    <row r="4" spans="1:21" ht="243" customHeight="1" thickBot="1" x14ac:dyDescent="0.35">
      <c r="A4" s="28" t="s">
        <v>1</v>
      </c>
      <c r="B4" s="28" t="s">
        <v>264</v>
      </c>
      <c r="C4" s="28" t="s">
        <v>265</v>
      </c>
      <c r="D4" s="28" t="s">
        <v>263</v>
      </c>
      <c r="E4" s="29">
        <v>0.36880000000000002</v>
      </c>
      <c r="F4" s="25">
        <v>0.63119999999999998</v>
      </c>
      <c r="G4" s="16" t="s">
        <v>302</v>
      </c>
      <c r="H4" s="16" t="s">
        <v>266</v>
      </c>
      <c r="I4" s="16" t="s">
        <v>303</v>
      </c>
      <c r="J4" s="16" t="s">
        <v>304</v>
      </c>
      <c r="K4" s="16" t="s">
        <v>300</v>
      </c>
      <c r="L4" s="16" t="s">
        <v>305</v>
      </c>
      <c r="M4" s="31" t="s">
        <v>77</v>
      </c>
      <c r="N4" s="35" t="s">
        <v>161</v>
      </c>
      <c r="O4" s="35" t="s">
        <v>325</v>
      </c>
      <c r="P4" s="35" t="s">
        <v>151</v>
      </c>
    </row>
    <row r="5" spans="1:21" ht="43.2" customHeight="1" thickBot="1" x14ac:dyDescent="0.35">
      <c r="A5" s="36" t="s">
        <v>67</v>
      </c>
      <c r="B5" s="37" t="s">
        <v>78</v>
      </c>
      <c r="C5" s="37" t="s">
        <v>79</v>
      </c>
      <c r="D5" s="37" t="s">
        <v>107</v>
      </c>
      <c r="E5" s="38">
        <v>0.14599999999999999</v>
      </c>
      <c r="F5" s="38">
        <v>0.85399999999999998</v>
      </c>
      <c r="G5" s="27" t="str">
        <f>G3</f>
        <v>Same as Atlantic Spadefish (Comp ACL Am)</v>
      </c>
      <c r="H5" s="27" t="str">
        <f>H3</f>
        <v>Same as Atlantic Spadefish (Comp ACL Am)</v>
      </c>
      <c r="I5" s="27" t="s">
        <v>298</v>
      </c>
      <c r="J5" s="27" t="s">
        <v>299</v>
      </c>
      <c r="K5" s="27" t="s">
        <v>300</v>
      </c>
      <c r="L5" s="27" t="s">
        <v>301</v>
      </c>
      <c r="M5" s="31" t="s">
        <v>77</v>
      </c>
    </row>
    <row r="6" spans="1:21" ht="193.8" thickBot="1" x14ac:dyDescent="0.35">
      <c r="A6" s="28" t="s">
        <v>18</v>
      </c>
      <c r="B6" s="28" t="s">
        <v>251</v>
      </c>
      <c r="C6" s="28" t="s">
        <v>252</v>
      </c>
      <c r="D6" s="28" t="s">
        <v>250</v>
      </c>
      <c r="E6" s="39">
        <v>0.43</v>
      </c>
      <c r="F6" s="38">
        <v>0.56999999999999995</v>
      </c>
      <c r="G6" s="13" t="s">
        <v>253</v>
      </c>
      <c r="H6" s="13" t="s">
        <v>254</v>
      </c>
      <c r="I6" s="13" t="s">
        <v>298</v>
      </c>
      <c r="J6" s="13" t="s">
        <v>298</v>
      </c>
      <c r="K6" s="13" t="s">
        <v>298</v>
      </c>
      <c r="L6" s="13" t="s">
        <v>306</v>
      </c>
      <c r="M6" s="27" t="s">
        <v>255</v>
      </c>
      <c r="N6" s="35" t="s">
        <v>256</v>
      </c>
      <c r="O6" s="35" t="s">
        <v>257</v>
      </c>
      <c r="Q6" s="35" t="s">
        <v>195</v>
      </c>
      <c r="R6" s="35" t="s">
        <v>196</v>
      </c>
    </row>
    <row r="7" spans="1:21" ht="207.6" thickBot="1" x14ac:dyDescent="0.35">
      <c r="A7" s="36" t="s">
        <v>19</v>
      </c>
      <c r="B7" s="40" t="s">
        <v>86</v>
      </c>
      <c r="C7" s="40" t="s">
        <v>87</v>
      </c>
      <c r="D7" s="40" t="s">
        <v>244</v>
      </c>
      <c r="E7" s="38">
        <v>0.51</v>
      </c>
      <c r="F7" s="38">
        <v>0.49</v>
      </c>
      <c r="G7" s="16" t="s">
        <v>246</v>
      </c>
      <c r="H7" s="11" t="s">
        <v>243</v>
      </c>
      <c r="I7" s="11" t="s">
        <v>358</v>
      </c>
      <c r="J7" s="11" t="s">
        <v>300</v>
      </c>
      <c r="K7" s="11" t="s">
        <v>298</v>
      </c>
      <c r="L7" s="11" t="s">
        <v>306</v>
      </c>
      <c r="M7" s="31" t="s">
        <v>139</v>
      </c>
      <c r="N7" s="41" t="s">
        <v>245</v>
      </c>
      <c r="O7" s="41" t="s">
        <v>324</v>
      </c>
      <c r="P7" s="41" t="s">
        <v>152</v>
      </c>
    </row>
    <row r="8" spans="1:21" ht="90.6" customHeight="1" thickBot="1" x14ac:dyDescent="0.35">
      <c r="A8" s="42" t="s">
        <v>20</v>
      </c>
      <c r="B8" s="43" t="s">
        <v>89</v>
      </c>
      <c r="C8" s="44" t="s">
        <v>88</v>
      </c>
      <c r="D8" s="44" t="s">
        <v>90</v>
      </c>
      <c r="E8" s="38">
        <v>0.97</v>
      </c>
      <c r="F8" s="38">
        <v>0.03</v>
      </c>
      <c r="G8" s="31" t="s">
        <v>355</v>
      </c>
      <c r="H8" s="26" t="s">
        <v>356</v>
      </c>
      <c r="I8" s="45" t="s">
        <v>298</v>
      </c>
      <c r="J8" s="45" t="s">
        <v>300</v>
      </c>
      <c r="K8" s="45" t="s">
        <v>300</v>
      </c>
      <c r="L8" s="45" t="s">
        <v>357</v>
      </c>
      <c r="M8" s="31" t="s">
        <v>139</v>
      </c>
      <c r="N8" s="41" t="s">
        <v>180</v>
      </c>
      <c r="O8" s="35" t="s">
        <v>323</v>
      </c>
      <c r="P8" s="35"/>
      <c r="Q8" s="2" t="s">
        <v>85</v>
      </c>
    </row>
    <row r="9" spans="1:21" ht="75.75" customHeight="1" thickBot="1" x14ac:dyDescent="0.35">
      <c r="A9" s="36" t="s">
        <v>68</v>
      </c>
      <c r="B9" s="37" t="s">
        <v>91</v>
      </c>
      <c r="C9" s="37" t="s">
        <v>92</v>
      </c>
      <c r="D9" s="37" t="s">
        <v>280</v>
      </c>
      <c r="E9" s="38">
        <v>0.45390000000000003</v>
      </c>
      <c r="F9" s="38">
        <v>0.54610000000000003</v>
      </c>
      <c r="G9" s="27" t="str">
        <f>G3</f>
        <v>Same as Atlantic Spadefish (Comp ACL Am)</v>
      </c>
      <c r="H9" s="27" t="str">
        <f>H3</f>
        <v>Same as Atlantic Spadefish (Comp ACL Am)</v>
      </c>
      <c r="I9" s="27" t="s">
        <v>298</v>
      </c>
      <c r="J9" s="27" t="s">
        <v>299</v>
      </c>
      <c r="K9" s="27" t="s">
        <v>300</v>
      </c>
      <c r="L9" s="27" t="s">
        <v>301</v>
      </c>
      <c r="M9" s="31" t="s">
        <v>139</v>
      </c>
      <c r="N9" s="45" t="s">
        <v>162</v>
      </c>
      <c r="O9" s="32" t="s">
        <v>162</v>
      </c>
    </row>
    <row r="10" spans="1:21" ht="55.2" customHeight="1" thickBot="1" x14ac:dyDescent="0.35">
      <c r="A10" s="46" t="s">
        <v>69</v>
      </c>
      <c r="B10" s="37" t="s">
        <v>93</v>
      </c>
      <c r="C10" s="37" t="s">
        <v>94</v>
      </c>
      <c r="D10" s="37" t="s">
        <v>281</v>
      </c>
      <c r="E10" s="38">
        <v>0.33029999999999998</v>
      </c>
      <c r="F10" s="38">
        <v>0.66969999999999996</v>
      </c>
      <c r="G10" s="27" t="str">
        <f>G3</f>
        <v>Same as Atlantic Spadefish (Comp ACL Am)</v>
      </c>
      <c r="H10" s="27" t="str">
        <f>H3</f>
        <v>Same as Atlantic Spadefish (Comp ACL Am)</v>
      </c>
      <c r="I10" s="27" t="s">
        <v>298</v>
      </c>
      <c r="J10" s="27" t="s">
        <v>299</v>
      </c>
      <c r="K10" s="27" t="s">
        <v>300</v>
      </c>
      <c r="L10" s="27" t="s">
        <v>301</v>
      </c>
      <c r="M10" s="31" t="s">
        <v>139</v>
      </c>
      <c r="N10" s="45" t="s">
        <v>140</v>
      </c>
      <c r="O10" s="45" t="s">
        <v>177</v>
      </c>
    </row>
    <row r="11" spans="1:21" ht="101.4" thickBot="1" x14ac:dyDescent="0.35">
      <c r="A11" s="46" t="s">
        <v>71</v>
      </c>
      <c r="B11" s="47" t="s">
        <v>95</v>
      </c>
      <c r="C11" s="47" t="s">
        <v>96</v>
      </c>
      <c r="D11" s="48" t="s">
        <v>271</v>
      </c>
      <c r="E11" s="38">
        <v>0.17019999999999999</v>
      </c>
      <c r="F11" s="38">
        <v>0.82979999999999998</v>
      </c>
      <c r="G11" s="27" t="str">
        <f>G3</f>
        <v>Same as Atlantic Spadefish (Comp ACL Am)</v>
      </c>
      <c r="H11" s="27" t="str">
        <f>H3</f>
        <v>Same as Atlantic Spadefish (Comp ACL Am)</v>
      </c>
      <c r="I11" s="27" t="s">
        <v>298</v>
      </c>
      <c r="J11" s="27" t="s">
        <v>299</v>
      </c>
      <c r="K11" s="27" t="s">
        <v>300</v>
      </c>
      <c r="L11" s="27" t="s">
        <v>301</v>
      </c>
      <c r="M11" s="31" t="s">
        <v>139</v>
      </c>
      <c r="N11" s="27" t="s">
        <v>156</v>
      </c>
      <c r="O11" s="27" t="s">
        <v>148</v>
      </c>
      <c r="P11" s="27"/>
    </row>
    <row r="12" spans="1:21" ht="27.6" x14ac:dyDescent="0.3">
      <c r="A12" s="49" t="s">
        <v>21</v>
      </c>
      <c r="B12" s="50" t="s">
        <v>99</v>
      </c>
      <c r="C12" s="51" t="s">
        <v>258</v>
      </c>
      <c r="D12" s="43" t="s">
        <v>104</v>
      </c>
      <c r="E12" s="52">
        <v>0.44</v>
      </c>
      <c r="F12" s="53">
        <v>0.56000000000000005</v>
      </c>
      <c r="G12" s="18" t="s">
        <v>261</v>
      </c>
      <c r="H12" s="18" t="s">
        <v>262</v>
      </c>
      <c r="I12" s="17" t="s">
        <v>359</v>
      </c>
      <c r="J12" s="17" t="s">
        <v>298</v>
      </c>
      <c r="K12" s="17" t="s">
        <v>298</v>
      </c>
      <c r="L12" s="17" t="s">
        <v>298</v>
      </c>
      <c r="M12" s="31" t="s">
        <v>139</v>
      </c>
      <c r="N12" s="54" t="s">
        <v>153</v>
      </c>
      <c r="O12" s="55" t="s">
        <v>322</v>
      </c>
      <c r="P12" s="54" t="s">
        <v>154</v>
      </c>
    </row>
    <row r="13" spans="1:21" ht="41.4" x14ac:dyDescent="0.3">
      <c r="A13" s="56"/>
      <c r="B13" s="50" t="s">
        <v>98</v>
      </c>
      <c r="C13" s="51" t="s">
        <v>259</v>
      </c>
      <c r="D13" s="43" t="s">
        <v>105</v>
      </c>
      <c r="E13" s="52"/>
      <c r="F13" s="53"/>
      <c r="G13" s="18"/>
      <c r="H13" s="18"/>
      <c r="I13" s="17"/>
      <c r="J13" s="17"/>
      <c r="K13" s="17"/>
      <c r="L13" s="17"/>
      <c r="M13" s="31" t="s">
        <v>139</v>
      </c>
      <c r="N13" s="54"/>
      <c r="O13" s="55"/>
      <c r="P13" s="54"/>
    </row>
    <row r="14" spans="1:21" ht="157.5" customHeight="1" thickBot="1" x14ac:dyDescent="0.35">
      <c r="A14" s="57"/>
      <c r="B14" s="58" t="s">
        <v>97</v>
      </c>
      <c r="C14" s="59" t="s">
        <v>260</v>
      </c>
      <c r="D14" s="44" t="s">
        <v>106</v>
      </c>
      <c r="E14" s="52"/>
      <c r="F14" s="53"/>
      <c r="G14" s="18"/>
      <c r="H14" s="18"/>
      <c r="I14" s="17"/>
      <c r="J14" s="17"/>
      <c r="K14" s="17"/>
      <c r="L14" s="17"/>
      <c r="M14" s="31" t="s">
        <v>139</v>
      </c>
      <c r="N14" s="54"/>
      <c r="O14" s="55"/>
      <c r="P14" s="54"/>
    </row>
    <row r="15" spans="1:21" ht="130.19999999999999" thickBot="1" x14ac:dyDescent="0.35">
      <c r="A15" s="36" t="s">
        <v>70</v>
      </c>
      <c r="B15" s="37" t="s">
        <v>100</v>
      </c>
      <c r="C15" s="37" t="s">
        <v>101</v>
      </c>
      <c r="D15" s="59" t="s">
        <v>282</v>
      </c>
      <c r="E15" s="38">
        <v>0.69359999999999999</v>
      </c>
      <c r="F15" s="38">
        <v>0.30640000000000001</v>
      </c>
      <c r="G15" s="27" t="str">
        <f>G3</f>
        <v>Same as Atlantic Spadefish (Comp ACL Am)</v>
      </c>
      <c r="H15" s="27" t="str">
        <f>H3</f>
        <v>Same as Atlantic Spadefish (Comp ACL Am)</v>
      </c>
      <c r="I15" s="27" t="s">
        <v>298</v>
      </c>
      <c r="J15" s="27" t="s">
        <v>299</v>
      </c>
      <c r="K15" s="27" t="s">
        <v>300</v>
      </c>
      <c r="L15" s="27" t="s">
        <v>301</v>
      </c>
      <c r="M15" s="31" t="s">
        <v>139</v>
      </c>
      <c r="N15" s="32" t="s">
        <v>155</v>
      </c>
      <c r="O15" s="35" t="s">
        <v>321</v>
      </c>
      <c r="P15" s="32" t="s">
        <v>152</v>
      </c>
    </row>
    <row r="16" spans="1:21" ht="221.4" thickBot="1" x14ac:dyDescent="0.35">
      <c r="A16" s="60" t="s">
        <v>22</v>
      </c>
      <c r="B16" s="44" t="s">
        <v>23</v>
      </c>
      <c r="C16" s="44" t="s">
        <v>102</v>
      </c>
      <c r="D16" s="12" t="s">
        <v>277</v>
      </c>
      <c r="E16" s="38">
        <v>0.95</v>
      </c>
      <c r="F16" s="38">
        <v>0.05</v>
      </c>
      <c r="G16" s="35" t="s">
        <v>276</v>
      </c>
      <c r="H16" s="16" t="s">
        <v>343</v>
      </c>
      <c r="I16" s="15" t="s">
        <v>298</v>
      </c>
      <c r="J16" s="15" t="s">
        <v>300</v>
      </c>
      <c r="K16" s="15" t="s">
        <v>300</v>
      </c>
      <c r="L16" s="15" t="s">
        <v>307</v>
      </c>
      <c r="M16" s="31" t="s">
        <v>139</v>
      </c>
      <c r="N16" s="45" t="s">
        <v>144</v>
      </c>
      <c r="O16" s="35" t="s">
        <v>320</v>
      </c>
      <c r="P16" s="35"/>
    </row>
    <row r="17" spans="1:16" ht="27.75" customHeight="1" thickBot="1" x14ac:dyDescent="0.35">
      <c r="A17" s="60" t="s">
        <v>24</v>
      </c>
      <c r="B17" s="44" t="s">
        <v>25</v>
      </c>
      <c r="C17" s="44" t="s">
        <v>26</v>
      </c>
      <c r="D17" s="44" t="s">
        <v>103</v>
      </c>
      <c r="E17" s="38">
        <v>0.65590000000000004</v>
      </c>
      <c r="F17" s="38">
        <v>0.34410000000000002</v>
      </c>
      <c r="G17" s="61" t="s">
        <v>214</v>
      </c>
      <c r="H17" s="61" t="s">
        <v>214</v>
      </c>
      <c r="I17" s="15" t="s">
        <v>130</v>
      </c>
      <c r="J17" s="15" t="s">
        <v>130</v>
      </c>
      <c r="K17" s="15" t="s">
        <v>130</v>
      </c>
      <c r="L17" s="15" t="s">
        <v>130</v>
      </c>
      <c r="M17" s="31" t="s">
        <v>130</v>
      </c>
      <c r="N17" s="12" t="s">
        <v>275</v>
      </c>
      <c r="O17" s="12" t="s">
        <v>275</v>
      </c>
    </row>
    <row r="18" spans="1:16" ht="28.5" customHeight="1" thickBot="1" x14ac:dyDescent="0.35">
      <c r="A18" s="60" t="s">
        <v>27</v>
      </c>
      <c r="B18" s="44" t="s">
        <v>26</v>
      </c>
      <c r="C18" s="44" t="s">
        <v>26</v>
      </c>
      <c r="D18" s="44" t="s">
        <v>103</v>
      </c>
      <c r="E18" s="38">
        <v>0.1779</v>
      </c>
      <c r="F18" s="38">
        <v>0.82210000000000005</v>
      </c>
      <c r="G18" s="61" t="s">
        <v>214</v>
      </c>
      <c r="H18" s="61" t="s">
        <v>214</v>
      </c>
      <c r="I18" s="14" t="s">
        <v>130</v>
      </c>
      <c r="J18" s="14" t="s">
        <v>130</v>
      </c>
      <c r="K18" s="14" t="s">
        <v>130</v>
      </c>
      <c r="L18" s="14" t="s">
        <v>130</v>
      </c>
      <c r="M18" s="31" t="s">
        <v>130</v>
      </c>
      <c r="N18" s="12" t="s">
        <v>275</v>
      </c>
      <c r="O18" s="12" t="s">
        <v>275</v>
      </c>
    </row>
    <row r="19" spans="1:16" ht="41.4" customHeight="1" x14ac:dyDescent="0.3">
      <c r="A19" s="62" t="s">
        <v>28</v>
      </c>
      <c r="B19" s="49" t="s">
        <v>344</v>
      </c>
      <c r="C19" s="49" t="s">
        <v>29</v>
      </c>
      <c r="D19" s="49" t="s">
        <v>108</v>
      </c>
      <c r="E19" s="52">
        <v>0.68</v>
      </c>
      <c r="F19" s="53">
        <v>0.32</v>
      </c>
      <c r="G19" s="55" t="s">
        <v>309</v>
      </c>
      <c r="H19" s="18" t="s">
        <v>243</v>
      </c>
      <c r="I19" s="18" t="s">
        <v>308</v>
      </c>
      <c r="J19" s="18" t="s">
        <v>300</v>
      </c>
      <c r="K19" s="18" t="s">
        <v>300</v>
      </c>
      <c r="L19" s="18" t="s">
        <v>306</v>
      </c>
      <c r="M19" s="63" t="s">
        <v>247</v>
      </c>
      <c r="N19" s="55" t="s">
        <v>248</v>
      </c>
      <c r="O19" s="55" t="s">
        <v>319</v>
      </c>
      <c r="P19" s="55" t="s">
        <v>249</v>
      </c>
    </row>
    <row r="20" spans="1:16" ht="42.6" customHeight="1" x14ac:dyDescent="0.3">
      <c r="A20" s="64"/>
      <c r="B20" s="56"/>
      <c r="C20" s="56"/>
      <c r="D20" s="56"/>
      <c r="E20" s="52"/>
      <c r="F20" s="53"/>
      <c r="G20" s="55"/>
      <c r="H20" s="18"/>
      <c r="I20" s="18"/>
      <c r="J20" s="18"/>
      <c r="K20" s="18"/>
      <c r="L20" s="18"/>
      <c r="M20" s="63"/>
      <c r="N20" s="55"/>
      <c r="O20" s="55"/>
      <c r="P20" s="55"/>
    </row>
    <row r="21" spans="1:16" ht="41.4" customHeight="1" x14ac:dyDescent="0.3">
      <c r="A21" s="64"/>
      <c r="B21" s="56" t="s">
        <v>345</v>
      </c>
      <c r="C21" s="56"/>
      <c r="D21" s="56"/>
      <c r="E21" s="52"/>
      <c r="F21" s="53"/>
      <c r="G21" s="55"/>
      <c r="H21" s="18"/>
      <c r="I21" s="18"/>
      <c r="J21" s="18"/>
      <c r="K21" s="18"/>
      <c r="L21" s="18"/>
      <c r="M21" s="63"/>
      <c r="N21" s="55"/>
      <c r="O21" s="55"/>
      <c r="P21" s="55"/>
    </row>
    <row r="22" spans="1:16" ht="79.8" customHeight="1" thickBot="1" x14ac:dyDescent="0.35">
      <c r="A22" s="65"/>
      <c r="B22" s="57"/>
      <c r="C22" s="57"/>
      <c r="D22" s="57"/>
      <c r="E22" s="52"/>
      <c r="F22" s="53"/>
      <c r="G22" s="55"/>
      <c r="H22" s="18"/>
      <c r="I22" s="18"/>
      <c r="J22" s="18"/>
      <c r="K22" s="18"/>
      <c r="L22" s="18"/>
      <c r="M22" s="63"/>
      <c r="N22" s="55"/>
      <c r="O22" s="55"/>
      <c r="P22" s="55"/>
    </row>
    <row r="23" spans="1:16" ht="29.4" thickBot="1" x14ac:dyDescent="0.35">
      <c r="A23" s="66" t="s">
        <v>30</v>
      </c>
      <c r="B23" s="44" t="s">
        <v>133</v>
      </c>
      <c r="C23" s="44" t="s">
        <v>134</v>
      </c>
      <c r="D23" s="44" t="s">
        <v>109</v>
      </c>
      <c r="E23" s="38">
        <v>0.28070000000000001</v>
      </c>
      <c r="F23" s="38">
        <v>0.71930000000000005</v>
      </c>
      <c r="G23" s="27" t="s">
        <v>136</v>
      </c>
      <c r="H23" s="27" t="s">
        <v>135</v>
      </c>
      <c r="I23" s="32" t="s">
        <v>130</v>
      </c>
      <c r="J23" s="32" t="s">
        <v>300</v>
      </c>
      <c r="K23" s="32" t="s">
        <v>130</v>
      </c>
      <c r="L23" s="32" t="s">
        <v>310</v>
      </c>
      <c r="M23" s="41" t="s">
        <v>130</v>
      </c>
      <c r="N23" s="45" t="s">
        <v>155</v>
      </c>
      <c r="O23" s="45" t="s">
        <v>160</v>
      </c>
    </row>
    <row r="24" spans="1:16" ht="75.599999999999994" customHeight="1" thickBot="1" x14ac:dyDescent="0.35">
      <c r="A24" s="67" t="s">
        <v>2</v>
      </c>
      <c r="B24" s="28" t="s">
        <v>31</v>
      </c>
      <c r="C24" s="28" t="s">
        <v>31</v>
      </c>
      <c r="D24" s="68" t="s">
        <v>110</v>
      </c>
      <c r="E24" s="39">
        <v>0.5</v>
      </c>
      <c r="F24" s="38">
        <v>0.5</v>
      </c>
      <c r="G24" s="35" t="s">
        <v>132</v>
      </c>
      <c r="H24" s="35" t="str">
        <f>H3</f>
        <v>Same as Atlantic Spadefish (Comp ACL Am)</v>
      </c>
      <c r="I24" s="35" t="s">
        <v>298</v>
      </c>
      <c r="J24" s="35" t="s">
        <v>299</v>
      </c>
      <c r="K24" s="15" t="s">
        <v>300</v>
      </c>
      <c r="L24" s="15" t="s">
        <v>301</v>
      </c>
      <c r="M24" s="41" t="s">
        <v>77</v>
      </c>
      <c r="N24" s="41" t="s">
        <v>183</v>
      </c>
      <c r="O24" s="27" t="s">
        <v>178</v>
      </c>
    </row>
    <row r="25" spans="1:16" ht="86.4" customHeight="1" x14ac:dyDescent="0.3">
      <c r="A25" s="67" t="s">
        <v>32</v>
      </c>
      <c r="B25" s="67" t="s">
        <v>59</v>
      </c>
      <c r="C25" s="67" t="s">
        <v>60</v>
      </c>
      <c r="D25" s="28" t="s">
        <v>283</v>
      </c>
      <c r="E25" s="69">
        <v>0.40660000000000002</v>
      </c>
      <c r="F25" s="70">
        <v>0.59340000000000004</v>
      </c>
      <c r="G25" s="35" t="str">
        <f>G3</f>
        <v>Same as Atlantic Spadefish (Comp ACL Am)</v>
      </c>
      <c r="H25" s="35" t="str">
        <f>H3</f>
        <v>Same as Atlantic Spadefish (Comp ACL Am)</v>
      </c>
      <c r="I25" s="15" t="s">
        <v>298</v>
      </c>
      <c r="J25" s="15" t="s">
        <v>299</v>
      </c>
      <c r="K25" s="15" t="s">
        <v>300</v>
      </c>
      <c r="L25" s="15" t="s">
        <v>301</v>
      </c>
      <c r="M25" s="45" t="s">
        <v>137</v>
      </c>
      <c r="N25" s="27" t="s">
        <v>182</v>
      </c>
      <c r="O25" s="16" t="s">
        <v>176</v>
      </c>
      <c r="P25" s="45" t="s">
        <v>181</v>
      </c>
    </row>
    <row r="26" spans="1:16" ht="97.2" customHeight="1" thickBot="1" x14ac:dyDescent="0.35">
      <c r="A26" s="71" t="s">
        <v>0</v>
      </c>
      <c r="B26" s="72" t="s">
        <v>112</v>
      </c>
      <c r="C26" s="73" t="s">
        <v>111</v>
      </c>
      <c r="D26" s="118" t="s">
        <v>284</v>
      </c>
      <c r="E26" s="74">
        <v>0.95</v>
      </c>
      <c r="F26" s="74">
        <v>0.05</v>
      </c>
      <c r="G26" s="75" t="s">
        <v>131</v>
      </c>
      <c r="H26" s="35" t="s">
        <v>124</v>
      </c>
      <c r="I26" s="35" t="s">
        <v>300</v>
      </c>
      <c r="J26" s="35" t="s">
        <v>300</v>
      </c>
      <c r="K26" s="35" t="s">
        <v>300</v>
      </c>
      <c r="L26" s="35" t="s">
        <v>301</v>
      </c>
      <c r="M26" s="45" t="s">
        <v>138</v>
      </c>
      <c r="N26" s="32" t="s">
        <v>145</v>
      </c>
      <c r="O26" s="27" t="s">
        <v>146</v>
      </c>
      <c r="P26" s="27" t="s">
        <v>157</v>
      </c>
    </row>
    <row r="27" spans="1:16" ht="97.2" customHeight="1" thickBot="1" x14ac:dyDescent="0.35">
      <c r="A27" s="71" t="s">
        <v>125</v>
      </c>
      <c r="B27" s="76" t="s">
        <v>126</v>
      </c>
      <c r="C27" s="77" t="s">
        <v>127</v>
      </c>
      <c r="D27" s="118" t="s">
        <v>128</v>
      </c>
      <c r="E27" s="74">
        <v>0.52559999999999996</v>
      </c>
      <c r="F27" s="74">
        <v>0.47439999999999999</v>
      </c>
      <c r="G27" s="78" t="str">
        <f>G3</f>
        <v>Same as Atlantic Spadefish (Comp ACL Am)</v>
      </c>
      <c r="H27" s="35" t="str">
        <f>H3</f>
        <v>Same as Atlantic Spadefish (Comp ACL Am)</v>
      </c>
      <c r="I27" s="15" t="s">
        <v>298</v>
      </c>
      <c r="J27" s="15" t="s">
        <v>299</v>
      </c>
      <c r="K27" s="15" t="s">
        <v>300</v>
      </c>
      <c r="L27" s="15" t="s">
        <v>301</v>
      </c>
      <c r="M27" s="45" t="s">
        <v>139</v>
      </c>
      <c r="N27" s="45" t="s">
        <v>140</v>
      </c>
      <c r="O27" s="27" t="s">
        <v>147</v>
      </c>
      <c r="P27" s="27"/>
    </row>
    <row r="28" spans="1:16" ht="29.4" thickBot="1" x14ac:dyDescent="0.35">
      <c r="A28" s="79" t="s">
        <v>40</v>
      </c>
      <c r="B28" s="80" t="s">
        <v>113</v>
      </c>
      <c r="C28" s="80" t="s">
        <v>114</v>
      </c>
      <c r="D28" s="110" t="s">
        <v>285</v>
      </c>
      <c r="E28" s="81"/>
      <c r="F28" s="81"/>
      <c r="G28" s="82" t="str">
        <f>G3</f>
        <v>Same as Atlantic Spadefish (Comp ACL Am)</v>
      </c>
      <c r="H28" s="55" t="str">
        <f>H3</f>
        <v>Same as Atlantic Spadefish (Comp ACL Am)</v>
      </c>
      <c r="I28" s="55" t="s">
        <v>298</v>
      </c>
      <c r="J28" s="55" t="s">
        <v>299</v>
      </c>
      <c r="K28" s="55" t="s">
        <v>300</v>
      </c>
      <c r="L28" s="55" t="s">
        <v>301</v>
      </c>
      <c r="M28" s="54" t="s">
        <v>139</v>
      </c>
      <c r="O28" s="55" t="s">
        <v>318</v>
      </c>
      <c r="P28" s="35"/>
    </row>
    <row r="29" spans="1:16" ht="15" thickBot="1" x14ac:dyDescent="0.35">
      <c r="A29" s="83" t="s">
        <v>3</v>
      </c>
      <c r="B29" s="84">
        <v>29069.579900000001</v>
      </c>
      <c r="C29" s="84">
        <v>1151.4201</v>
      </c>
      <c r="D29" s="85">
        <v>30221</v>
      </c>
      <c r="E29" s="86">
        <v>0.96189999999999998</v>
      </c>
      <c r="F29" s="86">
        <v>3.8100000000000002E-2</v>
      </c>
      <c r="G29" s="82"/>
      <c r="H29" s="55"/>
      <c r="I29" s="55"/>
      <c r="J29" s="55"/>
      <c r="K29" s="55"/>
      <c r="L29" s="55"/>
      <c r="M29" s="54"/>
      <c r="O29" s="55"/>
      <c r="P29" s="35"/>
    </row>
    <row r="30" spans="1:16" ht="15" thickBot="1" x14ac:dyDescent="0.35">
      <c r="A30" s="83" t="s">
        <v>4</v>
      </c>
      <c r="B30" s="84">
        <v>280834.08779999998</v>
      </c>
      <c r="C30" s="84">
        <v>311767.91220000002</v>
      </c>
      <c r="D30" s="85">
        <v>592602</v>
      </c>
      <c r="E30" s="86">
        <v>0.47389999999999999</v>
      </c>
      <c r="F30" s="86">
        <v>0.52610000000000001</v>
      </c>
      <c r="G30" s="82"/>
      <c r="H30" s="55"/>
      <c r="I30" s="55"/>
      <c r="J30" s="55"/>
      <c r="K30" s="55"/>
      <c r="L30" s="55"/>
      <c r="M30" s="54"/>
      <c r="O30" s="55"/>
      <c r="P30" s="35"/>
    </row>
    <row r="31" spans="1:16" ht="15" thickBot="1" x14ac:dyDescent="0.35">
      <c r="A31" s="83" t="s">
        <v>5</v>
      </c>
      <c r="B31" s="84">
        <v>20127.3966</v>
      </c>
      <c r="C31" s="84">
        <v>7391.6034</v>
      </c>
      <c r="D31" s="85">
        <v>27519</v>
      </c>
      <c r="E31" s="86">
        <v>0.73140000000000005</v>
      </c>
      <c r="F31" s="86">
        <v>0.26860000000000001</v>
      </c>
      <c r="G31" s="82"/>
      <c r="H31" s="55"/>
      <c r="I31" s="55"/>
      <c r="J31" s="55"/>
      <c r="K31" s="55"/>
      <c r="L31" s="55"/>
      <c r="M31" s="54"/>
      <c r="N31" s="2" t="s">
        <v>140</v>
      </c>
      <c r="O31" s="55"/>
      <c r="P31" s="35"/>
    </row>
    <row r="32" spans="1:16" ht="15" thickBot="1" x14ac:dyDescent="0.35">
      <c r="A32" s="83" t="s">
        <v>35</v>
      </c>
      <c r="B32" s="84">
        <v>2030.1532999999999</v>
      </c>
      <c r="C32" s="84">
        <v>832.84669999999994</v>
      </c>
      <c r="D32" s="85">
        <v>2863</v>
      </c>
      <c r="E32" s="86">
        <v>0.70909999999999995</v>
      </c>
      <c r="F32" s="86">
        <v>0.29089999999999999</v>
      </c>
      <c r="G32" s="82"/>
      <c r="H32" s="55"/>
      <c r="I32" s="55"/>
      <c r="J32" s="55"/>
      <c r="K32" s="55"/>
      <c r="L32" s="55"/>
      <c r="M32" s="54"/>
      <c r="O32" s="55"/>
      <c r="P32" s="35"/>
    </row>
    <row r="33" spans="1:16" ht="15" thickBot="1" x14ac:dyDescent="0.35">
      <c r="A33" s="83" t="s">
        <v>37</v>
      </c>
      <c r="B33" s="84">
        <v>1431.0906</v>
      </c>
      <c r="C33" s="84">
        <v>7391.9093999999996</v>
      </c>
      <c r="D33" s="85">
        <v>8823</v>
      </c>
      <c r="E33" s="86">
        <v>0.16220000000000001</v>
      </c>
      <c r="F33" s="86">
        <v>0.83779999999999999</v>
      </c>
      <c r="G33" s="82"/>
      <c r="H33" s="55"/>
      <c r="I33" s="55"/>
      <c r="J33" s="55"/>
      <c r="K33" s="55"/>
      <c r="L33" s="55"/>
      <c r="M33" s="54"/>
      <c r="O33" s="55"/>
      <c r="P33" s="35"/>
    </row>
    <row r="34" spans="1:16" ht="15" thickBot="1" x14ac:dyDescent="0.35">
      <c r="A34" s="83" t="s">
        <v>36</v>
      </c>
      <c r="B34" s="84">
        <v>8701.1327999999994</v>
      </c>
      <c r="C34" s="84">
        <v>642.86720000000003</v>
      </c>
      <c r="D34" s="85">
        <v>9344</v>
      </c>
      <c r="E34" s="86">
        <v>0.93120000000000003</v>
      </c>
      <c r="F34" s="86">
        <v>6.88E-2</v>
      </c>
      <c r="G34" s="82"/>
      <c r="H34" s="55"/>
      <c r="I34" s="55"/>
      <c r="J34" s="55"/>
      <c r="K34" s="55"/>
      <c r="L34" s="55"/>
      <c r="M34" s="54"/>
      <c r="N34" s="2" t="s">
        <v>140</v>
      </c>
      <c r="O34" s="55"/>
      <c r="P34" s="35"/>
    </row>
    <row r="35" spans="1:16" ht="15" thickBot="1" x14ac:dyDescent="0.35">
      <c r="A35" s="83" t="s">
        <v>38</v>
      </c>
      <c r="B35" s="84">
        <v>349.60640000000001</v>
      </c>
      <c r="C35" s="84">
        <v>32.393599999999999</v>
      </c>
      <c r="D35" s="87">
        <v>382</v>
      </c>
      <c r="E35" s="86">
        <v>0.91520000000000001</v>
      </c>
      <c r="F35" s="86">
        <v>8.48E-2</v>
      </c>
      <c r="G35" s="82"/>
      <c r="H35" s="55"/>
      <c r="I35" s="55"/>
      <c r="J35" s="55"/>
      <c r="K35" s="55"/>
      <c r="L35" s="55"/>
      <c r="M35" s="54"/>
      <c r="O35" s="55"/>
      <c r="P35" s="35"/>
    </row>
    <row r="36" spans="1:16" ht="15" thickBot="1" x14ac:dyDescent="0.35">
      <c r="A36" s="83" t="s">
        <v>39</v>
      </c>
      <c r="B36" s="84">
        <v>1315.9872</v>
      </c>
      <c r="C36" s="84">
        <v>2838.0128</v>
      </c>
      <c r="D36" s="85">
        <v>4154</v>
      </c>
      <c r="E36" s="86">
        <v>0.31680000000000003</v>
      </c>
      <c r="F36" s="86">
        <v>0.68320000000000003</v>
      </c>
      <c r="G36" s="82"/>
      <c r="H36" s="88"/>
      <c r="I36" s="55"/>
      <c r="J36" s="55"/>
      <c r="K36" s="55"/>
      <c r="L36" s="55"/>
      <c r="M36" s="54"/>
      <c r="N36" s="2" t="s">
        <v>140</v>
      </c>
      <c r="O36" s="55"/>
      <c r="P36" s="35"/>
    </row>
    <row r="37" spans="1:16" ht="25.95" customHeight="1" thickBot="1" x14ac:dyDescent="0.35">
      <c r="A37" s="89" t="s">
        <v>41</v>
      </c>
      <c r="B37" s="90" t="s">
        <v>115</v>
      </c>
      <c r="C37" s="90" t="s">
        <v>116</v>
      </c>
      <c r="D37" s="90" t="s">
        <v>286</v>
      </c>
      <c r="E37" s="81"/>
      <c r="F37" s="81"/>
      <c r="G37" s="82" t="str">
        <f>G3</f>
        <v>Same as Atlantic Spadefish (Comp ACL Am)</v>
      </c>
      <c r="H37" s="55" t="str">
        <f>H3</f>
        <v>Same as Atlantic Spadefish (Comp ACL Am)</v>
      </c>
      <c r="I37" s="55" t="s">
        <v>298</v>
      </c>
      <c r="J37" s="55" t="s">
        <v>299</v>
      </c>
      <c r="K37" s="55" t="s">
        <v>300</v>
      </c>
      <c r="L37" s="55" t="s">
        <v>301</v>
      </c>
      <c r="M37" s="91" t="s">
        <v>77</v>
      </c>
    </row>
    <row r="38" spans="1:16" ht="15" thickBot="1" x14ac:dyDescent="0.35">
      <c r="A38" s="71" t="s">
        <v>6</v>
      </c>
      <c r="B38" s="84">
        <v>150427.40659999999</v>
      </c>
      <c r="C38" s="84">
        <v>141494.59340000001</v>
      </c>
      <c r="D38" s="85">
        <v>291922</v>
      </c>
      <c r="E38" s="86">
        <v>0.51529999999999998</v>
      </c>
      <c r="F38" s="86">
        <v>0.48470000000000002</v>
      </c>
      <c r="G38" s="82"/>
      <c r="H38" s="55"/>
      <c r="I38" s="55"/>
      <c r="J38" s="55"/>
      <c r="K38" s="55"/>
      <c r="L38" s="55"/>
      <c r="M38" s="91"/>
    </row>
    <row r="39" spans="1:16" ht="15" thickBot="1" x14ac:dyDescent="0.35">
      <c r="A39" s="71" t="s">
        <v>7</v>
      </c>
      <c r="B39" s="84">
        <v>38632.247499999998</v>
      </c>
      <c r="C39" s="84">
        <v>114366.7525</v>
      </c>
      <c r="D39" s="85">
        <v>152999</v>
      </c>
      <c r="E39" s="86">
        <v>0.2525</v>
      </c>
      <c r="F39" s="86">
        <v>0.74750000000000005</v>
      </c>
      <c r="G39" s="82"/>
      <c r="H39" s="55"/>
      <c r="I39" s="55"/>
      <c r="J39" s="55"/>
      <c r="K39" s="55"/>
      <c r="L39" s="55"/>
      <c r="M39" s="91"/>
    </row>
    <row r="40" spans="1:16" ht="15" thickBot="1" x14ac:dyDescent="0.35">
      <c r="A40" s="71" t="s">
        <v>8</v>
      </c>
      <c r="B40" s="84">
        <v>4926.8015999999998</v>
      </c>
      <c r="C40" s="84">
        <v>5641.1984000000002</v>
      </c>
      <c r="D40" s="92">
        <v>10568</v>
      </c>
      <c r="E40" s="86">
        <v>0.4662</v>
      </c>
      <c r="F40" s="86">
        <v>0.53380000000000005</v>
      </c>
      <c r="G40" s="82"/>
      <c r="H40" s="55"/>
      <c r="I40" s="55"/>
      <c r="J40" s="55"/>
      <c r="K40" s="55"/>
      <c r="L40" s="55"/>
      <c r="M40" s="91"/>
    </row>
    <row r="41" spans="1:16" ht="87" thickBot="1" x14ac:dyDescent="0.35">
      <c r="A41" s="89" t="s">
        <v>42</v>
      </c>
      <c r="B41" s="90" t="s">
        <v>117</v>
      </c>
      <c r="C41" s="90" t="s">
        <v>118</v>
      </c>
      <c r="D41" s="90" t="s">
        <v>287</v>
      </c>
      <c r="E41" s="81"/>
      <c r="F41" s="81"/>
      <c r="G41" s="55" t="str">
        <f>G3</f>
        <v>Same as Atlantic Spadefish (Comp ACL Am)</v>
      </c>
      <c r="H41" s="55" t="str">
        <f>H3</f>
        <v>Same as Atlantic Spadefish (Comp ACL Am)</v>
      </c>
      <c r="I41" s="55" t="s">
        <v>298</v>
      </c>
      <c r="J41" s="55" t="s">
        <v>299</v>
      </c>
      <c r="K41" s="55" t="s">
        <v>300</v>
      </c>
      <c r="L41" s="55" t="s">
        <v>301</v>
      </c>
      <c r="M41" s="93" t="s">
        <v>77</v>
      </c>
      <c r="O41" s="35" t="s">
        <v>147</v>
      </c>
      <c r="P41" s="35"/>
    </row>
    <row r="42" spans="1:16" ht="15" thickBot="1" x14ac:dyDescent="0.35">
      <c r="A42" s="71" t="s">
        <v>9</v>
      </c>
      <c r="B42" s="84">
        <v>178803.80000000002</v>
      </c>
      <c r="C42" s="84">
        <v>715215.20000000007</v>
      </c>
      <c r="D42" s="85">
        <v>894019</v>
      </c>
      <c r="E42" s="86">
        <v>0.2</v>
      </c>
      <c r="F42" s="86">
        <v>0.8</v>
      </c>
      <c r="G42" s="55"/>
      <c r="H42" s="55"/>
      <c r="I42" s="55"/>
      <c r="J42" s="55"/>
      <c r="K42" s="55"/>
      <c r="L42" s="55"/>
      <c r="M42" s="94"/>
      <c r="N42" s="2" t="s">
        <v>140</v>
      </c>
    </row>
    <row r="43" spans="1:16" ht="15" thickBot="1" x14ac:dyDescent="0.35">
      <c r="A43" s="71" t="s">
        <v>10</v>
      </c>
      <c r="B43" s="84">
        <v>18738.1986</v>
      </c>
      <c r="C43" s="84">
        <v>134727.8014</v>
      </c>
      <c r="D43" s="85">
        <v>153466</v>
      </c>
      <c r="E43" s="86">
        <v>0.1221</v>
      </c>
      <c r="F43" s="86">
        <v>0.87790000000000001</v>
      </c>
      <c r="G43" s="55"/>
      <c r="H43" s="55"/>
      <c r="I43" s="55"/>
      <c r="J43" s="55"/>
      <c r="K43" s="55"/>
      <c r="L43" s="55"/>
      <c r="M43" s="94"/>
      <c r="N43" s="2" t="s">
        <v>143</v>
      </c>
      <c r="O43" s="2" t="s">
        <v>143</v>
      </c>
    </row>
    <row r="44" spans="1:16" ht="15" thickBot="1" x14ac:dyDescent="0.35">
      <c r="A44" s="71" t="s">
        <v>11</v>
      </c>
      <c r="B44" s="84">
        <v>6274.97</v>
      </c>
      <c r="C44" s="84">
        <v>25497.03</v>
      </c>
      <c r="D44" s="85">
        <v>31772</v>
      </c>
      <c r="E44" s="86">
        <v>0.19750000000000001</v>
      </c>
      <c r="F44" s="86">
        <v>0.80249999999999999</v>
      </c>
      <c r="G44" s="55"/>
      <c r="H44" s="55"/>
      <c r="I44" s="55"/>
      <c r="J44" s="55"/>
      <c r="K44" s="55"/>
      <c r="L44" s="55"/>
      <c r="M44" s="94"/>
      <c r="N44" s="2" t="s">
        <v>141</v>
      </c>
      <c r="O44" s="2" t="s">
        <v>149</v>
      </c>
    </row>
    <row r="45" spans="1:16" ht="15" thickBot="1" x14ac:dyDescent="0.35">
      <c r="A45" s="71" t="s">
        <v>33</v>
      </c>
      <c r="B45" s="84">
        <v>707.91430000000003</v>
      </c>
      <c r="C45" s="84">
        <v>6815.0857000000005</v>
      </c>
      <c r="D45" s="85">
        <v>7523</v>
      </c>
      <c r="E45" s="86">
        <v>9.4100000000000003E-2</v>
      </c>
      <c r="F45" s="86">
        <v>0.90590000000000004</v>
      </c>
      <c r="G45" s="55"/>
      <c r="H45" s="55"/>
      <c r="I45" s="55"/>
      <c r="J45" s="55"/>
      <c r="K45" s="55"/>
      <c r="L45" s="55"/>
      <c r="M45" s="94"/>
      <c r="N45" s="2" t="s">
        <v>142</v>
      </c>
    </row>
    <row r="46" spans="1:16" ht="15" thickBot="1" x14ac:dyDescent="0.35">
      <c r="A46" s="71" t="s">
        <v>34</v>
      </c>
      <c r="B46" s="84">
        <v>8.08</v>
      </c>
      <c r="C46" s="84">
        <v>151.92000000000002</v>
      </c>
      <c r="D46" s="95">
        <v>160</v>
      </c>
      <c r="E46" s="86">
        <v>5.0500000000000003E-2</v>
      </c>
      <c r="F46" s="86">
        <v>0.94950000000000001</v>
      </c>
      <c r="G46" s="55"/>
      <c r="H46" s="55"/>
      <c r="I46" s="55"/>
      <c r="J46" s="55"/>
      <c r="K46" s="55"/>
      <c r="L46" s="55"/>
      <c r="M46" s="94"/>
      <c r="N46" s="2" t="s">
        <v>142</v>
      </c>
    </row>
    <row r="47" spans="1:16" ht="29.4" thickBot="1" x14ac:dyDescent="0.35">
      <c r="A47" s="89" t="s">
        <v>43</v>
      </c>
      <c r="B47" s="90" t="s">
        <v>119</v>
      </c>
      <c r="C47" s="90" t="s">
        <v>129</v>
      </c>
      <c r="D47" s="90" t="s">
        <v>288</v>
      </c>
      <c r="E47" s="81"/>
      <c r="F47" s="81"/>
      <c r="G47" s="55" t="str">
        <f>G3</f>
        <v>Same as Atlantic Spadefish (Comp ACL Am)</v>
      </c>
      <c r="H47" s="55" t="str">
        <f>H3</f>
        <v>Same as Atlantic Spadefish (Comp ACL Am)</v>
      </c>
      <c r="I47" s="55" t="s">
        <v>298</v>
      </c>
      <c r="J47" s="55" t="s">
        <v>299</v>
      </c>
      <c r="K47" s="55" t="s">
        <v>300</v>
      </c>
      <c r="L47" s="55" t="s">
        <v>301</v>
      </c>
      <c r="M47" s="54" t="s">
        <v>77</v>
      </c>
    </row>
    <row r="48" spans="1:16" ht="15" thickBot="1" x14ac:dyDescent="0.35">
      <c r="A48" s="71" t="s">
        <v>14</v>
      </c>
      <c r="B48" s="84">
        <v>635899</v>
      </c>
      <c r="C48" s="84">
        <v>428150.79670000001</v>
      </c>
      <c r="D48" s="96">
        <v>635899</v>
      </c>
      <c r="E48" s="86">
        <v>0.32669999999999999</v>
      </c>
      <c r="F48" s="86">
        <v>0.67330000000000001</v>
      </c>
      <c r="G48" s="55"/>
      <c r="H48" s="55"/>
      <c r="I48" s="55"/>
      <c r="J48" s="55"/>
      <c r="K48" s="55"/>
      <c r="L48" s="55"/>
      <c r="M48" s="54"/>
    </row>
    <row r="49" spans="1:16" ht="15" thickBot="1" x14ac:dyDescent="0.35">
      <c r="A49" s="71" t="s">
        <v>46</v>
      </c>
      <c r="B49" s="84">
        <v>35266</v>
      </c>
      <c r="C49" s="84">
        <v>35266</v>
      </c>
      <c r="D49" s="96">
        <v>35266</v>
      </c>
      <c r="E49" s="86">
        <v>0</v>
      </c>
      <c r="F49" s="86">
        <v>1</v>
      </c>
      <c r="G49" s="55"/>
      <c r="H49" s="55"/>
      <c r="I49" s="55"/>
      <c r="J49" s="55"/>
      <c r="K49" s="55"/>
      <c r="L49" s="55"/>
      <c r="M49" s="54"/>
    </row>
    <row r="50" spans="1:16" ht="15" thickBot="1" x14ac:dyDescent="0.35">
      <c r="A50" s="71" t="s">
        <v>47</v>
      </c>
      <c r="B50" s="84">
        <v>70948</v>
      </c>
      <c r="C50" s="84">
        <v>70948</v>
      </c>
      <c r="D50" s="96">
        <v>70948</v>
      </c>
      <c r="E50" s="86">
        <v>0</v>
      </c>
      <c r="F50" s="86">
        <v>1</v>
      </c>
      <c r="G50" s="55"/>
      <c r="H50" s="55"/>
      <c r="I50" s="55"/>
      <c r="J50" s="55"/>
      <c r="K50" s="55"/>
      <c r="L50" s="55"/>
      <c r="M50" s="54"/>
    </row>
    <row r="51" spans="1:16" ht="15" thickBot="1" x14ac:dyDescent="0.35">
      <c r="A51" s="71" t="s">
        <v>48</v>
      </c>
      <c r="B51" s="84">
        <v>34662</v>
      </c>
      <c r="C51" s="84">
        <v>27788.525399999999</v>
      </c>
      <c r="D51" s="97">
        <v>34662</v>
      </c>
      <c r="E51" s="86">
        <v>0.1983</v>
      </c>
      <c r="F51" s="86">
        <v>0.80169999999999997</v>
      </c>
      <c r="G51" s="55"/>
      <c r="H51" s="55"/>
      <c r="I51" s="55"/>
      <c r="J51" s="55"/>
      <c r="K51" s="55"/>
      <c r="L51" s="55"/>
      <c r="M51" s="54"/>
    </row>
    <row r="52" spans="1:16" ht="33" customHeight="1" thickBot="1" x14ac:dyDescent="0.35">
      <c r="A52" s="89" t="s">
        <v>44</v>
      </c>
      <c r="B52" s="90" t="s">
        <v>120</v>
      </c>
      <c r="C52" s="90" t="s">
        <v>121</v>
      </c>
      <c r="D52" s="90" t="s">
        <v>289</v>
      </c>
      <c r="E52" s="81"/>
      <c r="F52" s="81"/>
      <c r="G52" s="55" t="str">
        <f>G3</f>
        <v>Same as Atlantic Spadefish (Comp ACL Am)</v>
      </c>
      <c r="H52" s="55" t="str">
        <f>H3</f>
        <v>Same as Atlantic Spadefish (Comp ACL Am)</v>
      </c>
      <c r="I52" s="55" t="s">
        <v>311</v>
      </c>
      <c r="J52" s="55" t="s">
        <v>299</v>
      </c>
      <c r="K52" s="55" t="s">
        <v>300</v>
      </c>
      <c r="L52" s="55" t="s">
        <v>301</v>
      </c>
      <c r="M52" s="54" t="s">
        <v>77</v>
      </c>
      <c r="N52" s="54" t="s">
        <v>158</v>
      </c>
      <c r="O52" s="55" t="s">
        <v>317</v>
      </c>
      <c r="P52" s="55" t="s">
        <v>159</v>
      </c>
    </row>
    <row r="53" spans="1:16" ht="15" thickBot="1" x14ac:dyDescent="0.35">
      <c r="A53" s="71" t="s">
        <v>12</v>
      </c>
      <c r="B53" s="84">
        <v>18968.527999999998</v>
      </c>
      <c r="C53" s="84">
        <v>6916.4719999999998</v>
      </c>
      <c r="D53" s="96">
        <v>25885</v>
      </c>
      <c r="E53" s="86">
        <v>0.73280000000000001</v>
      </c>
      <c r="F53" s="86">
        <v>0.26719999999999999</v>
      </c>
      <c r="G53" s="55"/>
      <c r="H53" s="55"/>
      <c r="I53" s="55"/>
      <c r="J53" s="55"/>
      <c r="K53" s="55"/>
      <c r="L53" s="55"/>
      <c r="M53" s="54"/>
      <c r="N53" s="54"/>
      <c r="O53" s="55"/>
      <c r="P53" s="55"/>
    </row>
    <row r="54" spans="1:16" ht="15" thickBot="1" x14ac:dyDescent="0.35">
      <c r="A54" s="71" t="s">
        <v>13</v>
      </c>
      <c r="B54" s="84">
        <v>23495.652599999998</v>
      </c>
      <c r="C54" s="84">
        <v>14073.347399999999</v>
      </c>
      <c r="D54" s="96">
        <v>37569</v>
      </c>
      <c r="E54" s="86">
        <v>0.62539999999999996</v>
      </c>
      <c r="F54" s="86">
        <v>0.37459999999999999</v>
      </c>
      <c r="G54" s="55"/>
      <c r="H54" s="55"/>
      <c r="I54" s="55"/>
      <c r="J54" s="55"/>
      <c r="K54" s="55"/>
      <c r="L54" s="55"/>
      <c r="M54" s="54"/>
      <c r="N54" s="54"/>
      <c r="O54" s="55"/>
      <c r="P54" s="55"/>
    </row>
    <row r="55" spans="1:16" ht="15" thickBot="1" x14ac:dyDescent="0.35">
      <c r="A55" s="71" t="s">
        <v>49</v>
      </c>
      <c r="B55" s="84">
        <v>62.923499999999997</v>
      </c>
      <c r="C55" s="84">
        <v>4598.0765000000001</v>
      </c>
      <c r="D55" s="96">
        <v>4661</v>
      </c>
      <c r="E55" s="86">
        <v>1.35E-2</v>
      </c>
      <c r="F55" s="86">
        <v>0.98650000000000004</v>
      </c>
      <c r="G55" s="55"/>
      <c r="H55" s="55"/>
      <c r="I55" s="55"/>
      <c r="J55" s="55"/>
      <c r="K55" s="55"/>
      <c r="L55" s="55"/>
      <c r="M55" s="54"/>
      <c r="N55" s="54"/>
      <c r="O55" s="55"/>
      <c r="P55" s="55"/>
    </row>
    <row r="56" spans="1:16" ht="15" thickBot="1" x14ac:dyDescent="0.35">
      <c r="A56" s="71" t="s">
        <v>50</v>
      </c>
      <c r="B56" s="84">
        <v>3775.4124000000002</v>
      </c>
      <c r="C56" s="84">
        <v>5482.5875999999998</v>
      </c>
      <c r="D56" s="96">
        <v>9258</v>
      </c>
      <c r="E56" s="86">
        <v>0.4078</v>
      </c>
      <c r="F56" s="86">
        <v>0.59219999999999995</v>
      </c>
      <c r="G56" s="55"/>
      <c r="H56" s="55"/>
      <c r="I56" s="55"/>
      <c r="J56" s="55"/>
      <c r="K56" s="55"/>
      <c r="L56" s="55"/>
      <c r="M56" s="54"/>
      <c r="N56" s="54"/>
      <c r="O56" s="55"/>
      <c r="P56" s="55"/>
    </row>
    <row r="57" spans="1:16" ht="15" thickBot="1" x14ac:dyDescent="0.35">
      <c r="A57" s="71" t="s">
        <v>51</v>
      </c>
      <c r="B57" s="84">
        <v>602.20140000000004</v>
      </c>
      <c r="C57" s="84">
        <v>1986.7985999999999</v>
      </c>
      <c r="D57" s="96">
        <v>2589</v>
      </c>
      <c r="E57" s="86">
        <v>0.2326</v>
      </c>
      <c r="F57" s="86">
        <v>0.76739999999999997</v>
      </c>
      <c r="G57" s="55"/>
      <c r="H57" s="55"/>
      <c r="I57" s="55"/>
      <c r="J57" s="55"/>
      <c r="K57" s="55"/>
      <c r="L57" s="55"/>
      <c r="M57" s="54"/>
      <c r="N57" s="54"/>
      <c r="O57" s="55"/>
      <c r="P57" s="55"/>
    </row>
    <row r="58" spans="1:16" ht="15" thickBot="1" x14ac:dyDescent="0.35">
      <c r="A58" s="71" t="s">
        <v>52</v>
      </c>
      <c r="B58" s="84">
        <v>2585.5488</v>
      </c>
      <c r="C58" s="84">
        <v>15270.4512</v>
      </c>
      <c r="D58" s="97">
        <v>17856</v>
      </c>
      <c r="E58" s="86">
        <v>0.14480000000000001</v>
      </c>
      <c r="F58" s="86">
        <v>0.85519999999999996</v>
      </c>
      <c r="G58" s="55"/>
      <c r="H58" s="55"/>
      <c r="I58" s="55"/>
      <c r="J58" s="55"/>
      <c r="K58" s="55"/>
      <c r="L58" s="55"/>
      <c r="M58" s="54"/>
      <c r="N58" s="54"/>
      <c r="O58" s="55"/>
      <c r="P58" s="55"/>
    </row>
    <row r="59" spans="1:16" ht="29.4" thickBot="1" x14ac:dyDescent="0.35">
      <c r="A59" s="89" t="s">
        <v>45</v>
      </c>
      <c r="B59" s="90" t="s">
        <v>122</v>
      </c>
      <c r="C59" s="90" t="s">
        <v>123</v>
      </c>
      <c r="D59" s="90" t="s">
        <v>290</v>
      </c>
      <c r="E59" s="81"/>
      <c r="F59" s="81"/>
      <c r="G59" s="98" t="str">
        <f>G3</f>
        <v>Same as Atlantic Spadefish (Comp ACL Am)</v>
      </c>
      <c r="H59" s="55" t="str">
        <f>H3</f>
        <v>Same as Atlantic Spadefish (Comp ACL Am)</v>
      </c>
      <c r="I59" s="55" t="s">
        <v>298</v>
      </c>
      <c r="J59" s="55" t="s">
        <v>299</v>
      </c>
      <c r="K59" s="55" t="s">
        <v>300</v>
      </c>
      <c r="L59" s="55" t="s">
        <v>301</v>
      </c>
      <c r="M59" s="54" t="s">
        <v>77</v>
      </c>
    </row>
    <row r="60" spans="1:16" ht="15" thickBot="1" x14ac:dyDescent="0.35">
      <c r="A60" s="71" t="s">
        <v>53</v>
      </c>
      <c r="B60" s="84">
        <v>1722.5865000000001</v>
      </c>
      <c r="C60" s="84">
        <v>40810.413500000002</v>
      </c>
      <c r="D60" s="85">
        <v>42533</v>
      </c>
      <c r="E60" s="86">
        <v>4.0500000000000001E-2</v>
      </c>
      <c r="F60" s="86">
        <v>0.95950000000000002</v>
      </c>
      <c r="G60" s="98"/>
      <c r="H60" s="55"/>
      <c r="I60" s="55"/>
      <c r="J60" s="55"/>
      <c r="K60" s="55"/>
      <c r="L60" s="55"/>
      <c r="M60" s="54"/>
    </row>
    <row r="61" spans="1:16" ht="15" thickBot="1" x14ac:dyDescent="0.35">
      <c r="A61" s="71" t="s">
        <v>54</v>
      </c>
      <c r="B61" s="84">
        <v>33118.192800000004</v>
      </c>
      <c r="C61" s="84">
        <v>28075.807199999999</v>
      </c>
      <c r="D61" s="85">
        <v>61194</v>
      </c>
      <c r="E61" s="86">
        <v>0.54120000000000001</v>
      </c>
      <c r="F61" s="86">
        <v>0.45879999999999999</v>
      </c>
      <c r="G61" s="98"/>
      <c r="H61" s="55"/>
      <c r="I61" s="55"/>
      <c r="J61" s="55"/>
      <c r="K61" s="55"/>
      <c r="L61" s="55"/>
      <c r="M61" s="54"/>
    </row>
    <row r="62" spans="1:16" ht="15" thickBot="1" x14ac:dyDescent="0.35">
      <c r="A62" s="71" t="s">
        <v>55</v>
      </c>
      <c r="B62" s="84">
        <v>0.42050000000000004</v>
      </c>
      <c r="C62" s="84">
        <v>4204.5794999999998</v>
      </c>
      <c r="D62" s="85">
        <v>4205</v>
      </c>
      <c r="E62" s="86">
        <v>1E-4</v>
      </c>
      <c r="F62" s="86">
        <v>0.99990000000000001</v>
      </c>
      <c r="G62" s="98"/>
      <c r="H62" s="55"/>
      <c r="I62" s="55"/>
      <c r="J62" s="55"/>
      <c r="K62" s="55"/>
      <c r="L62" s="55"/>
      <c r="M62" s="54"/>
    </row>
    <row r="63" spans="1:16" ht="15" thickBot="1" x14ac:dyDescent="0.35">
      <c r="A63" s="71" t="s">
        <v>56</v>
      </c>
      <c r="B63" s="84">
        <v>0</v>
      </c>
      <c r="C63" s="84">
        <v>8999</v>
      </c>
      <c r="D63" s="85">
        <v>8999</v>
      </c>
      <c r="E63" s="86">
        <v>0</v>
      </c>
      <c r="F63" s="86">
        <v>1</v>
      </c>
      <c r="G63" s="98"/>
      <c r="H63" s="55"/>
      <c r="I63" s="55"/>
      <c r="J63" s="55"/>
      <c r="K63" s="55"/>
      <c r="L63" s="55"/>
      <c r="M63" s="54"/>
    </row>
    <row r="64" spans="1:16" ht="15" thickBot="1" x14ac:dyDescent="0.35">
      <c r="A64" s="71" t="s">
        <v>57</v>
      </c>
      <c r="B64" s="84">
        <v>294.56639999999999</v>
      </c>
      <c r="C64" s="84">
        <v>30389.433599999997</v>
      </c>
      <c r="D64" s="92">
        <v>30684</v>
      </c>
      <c r="E64" s="86">
        <v>9.5999999999999992E-3</v>
      </c>
      <c r="F64" s="86">
        <v>0.99039999999999995</v>
      </c>
      <c r="G64" s="98"/>
      <c r="H64" s="55"/>
      <c r="I64" s="55"/>
      <c r="J64" s="55"/>
      <c r="K64" s="55"/>
      <c r="L64" s="55"/>
      <c r="M64" s="54"/>
    </row>
    <row r="65" spans="4:4" x14ac:dyDescent="0.3">
      <c r="D65" s="99"/>
    </row>
  </sheetData>
  <mergeCells count="75">
    <mergeCell ref="I59:I64"/>
    <mergeCell ref="J59:J64"/>
    <mergeCell ref="K59:K64"/>
    <mergeCell ref="L59:L64"/>
    <mergeCell ref="P19:P22"/>
    <mergeCell ref="I47:I51"/>
    <mergeCell ref="J47:J51"/>
    <mergeCell ref="K47:K51"/>
    <mergeCell ref="L47:L51"/>
    <mergeCell ref="I52:I58"/>
    <mergeCell ref="J52:J58"/>
    <mergeCell ref="K52:K58"/>
    <mergeCell ref="L52:L58"/>
    <mergeCell ref="I37:I40"/>
    <mergeCell ref="J37:J40"/>
    <mergeCell ref="K37:K40"/>
    <mergeCell ref="L37:L40"/>
    <mergeCell ref="I41:I46"/>
    <mergeCell ref="J41:J46"/>
    <mergeCell ref="K41:K46"/>
    <mergeCell ref="L41:L46"/>
    <mergeCell ref="I19:I22"/>
    <mergeCell ref="J19:J22"/>
    <mergeCell ref="K19:K22"/>
    <mergeCell ref="L19:L22"/>
    <mergeCell ref="I28:I36"/>
    <mergeCell ref="J28:J36"/>
    <mergeCell ref="K28:K36"/>
    <mergeCell ref="L28:L36"/>
    <mergeCell ref="I12:I14"/>
    <mergeCell ref="J12:J14"/>
    <mergeCell ref="K12:K14"/>
    <mergeCell ref="L12:L14"/>
    <mergeCell ref="M59:M64"/>
    <mergeCell ref="N19:N22"/>
    <mergeCell ref="N52:N58"/>
    <mergeCell ref="T3:U3"/>
    <mergeCell ref="G19:G22"/>
    <mergeCell ref="H19:H22"/>
    <mergeCell ref="H37:H40"/>
    <mergeCell ref="M19:M22"/>
    <mergeCell ref="M28:M36"/>
    <mergeCell ref="M37:M40"/>
    <mergeCell ref="N12:N14"/>
    <mergeCell ref="O28:O36"/>
    <mergeCell ref="G12:G14"/>
    <mergeCell ref="H12:H14"/>
    <mergeCell ref="P12:P14"/>
    <mergeCell ref="H59:H64"/>
    <mergeCell ref="A19:A22"/>
    <mergeCell ref="C19:C22"/>
    <mergeCell ref="A12:A14"/>
    <mergeCell ref="D19:D22"/>
    <mergeCell ref="G59:G64"/>
    <mergeCell ref="G28:G36"/>
    <mergeCell ref="G37:G40"/>
    <mergeCell ref="G41:G46"/>
    <mergeCell ref="G47:G51"/>
    <mergeCell ref="G52:G58"/>
    <mergeCell ref="B19:B20"/>
    <mergeCell ref="B21:B22"/>
    <mergeCell ref="P52:P58"/>
    <mergeCell ref="O12:O14"/>
    <mergeCell ref="O19:O22"/>
    <mergeCell ref="E19:E22"/>
    <mergeCell ref="F19:F22"/>
    <mergeCell ref="E12:E14"/>
    <mergeCell ref="F12:F14"/>
    <mergeCell ref="H28:H36"/>
    <mergeCell ref="H41:H46"/>
    <mergeCell ref="H47:H51"/>
    <mergeCell ref="H52:H58"/>
    <mergeCell ref="O52:O58"/>
    <mergeCell ref="M47:M51"/>
    <mergeCell ref="M52:M58"/>
  </mergeCells>
  <printOptions headings="1"/>
  <pageMargins left="0.7" right="0.7" top="0.75" bottom="0.75" header="0.3" footer="0.3"/>
  <pageSetup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
  <sheetViews>
    <sheetView workbookViewId="0">
      <pane xSplit="1" ySplit="1" topLeftCell="B2" activePane="bottomRight" state="frozenSplit"/>
      <selection pane="topRight" activeCell="B1" sqref="B1"/>
      <selection pane="bottomLeft" activeCell="A2" sqref="A2"/>
      <selection pane="bottomRight" activeCell="I1" sqref="I1:L1"/>
    </sheetView>
  </sheetViews>
  <sheetFormatPr defaultRowHeight="14.4" x14ac:dyDescent="0.3"/>
  <cols>
    <col min="1" max="1" width="24.44140625" customWidth="1"/>
    <col min="2" max="2" width="17.88671875" customWidth="1"/>
    <col min="3" max="3" width="26" customWidth="1"/>
    <col min="4" max="4" width="20" customWidth="1"/>
    <col min="5" max="5" width="25.5546875" customWidth="1"/>
    <col min="6" max="6" width="21.33203125" customWidth="1"/>
    <col min="7" max="12" width="23.44140625" customWidth="1"/>
    <col min="13" max="13" width="17.33203125" customWidth="1"/>
    <col min="14" max="14" width="21" customWidth="1"/>
    <col min="15" max="15" width="21.33203125" customWidth="1"/>
    <col min="16" max="16" width="15.33203125" customWidth="1"/>
  </cols>
  <sheetData>
    <row r="1" spans="1:20" ht="58.2" thickBot="1" x14ac:dyDescent="0.35">
      <c r="A1" s="106" t="s">
        <v>15</v>
      </c>
      <c r="B1" s="107" t="s">
        <v>16</v>
      </c>
      <c r="C1" s="107" t="s">
        <v>17</v>
      </c>
      <c r="D1" s="107" t="s">
        <v>63</v>
      </c>
      <c r="E1" s="108" t="s">
        <v>74</v>
      </c>
      <c r="F1" s="108" t="s">
        <v>75</v>
      </c>
      <c r="G1" s="109" t="s">
        <v>72</v>
      </c>
      <c r="H1" s="109" t="s">
        <v>73</v>
      </c>
      <c r="I1" s="109" t="s">
        <v>295</v>
      </c>
      <c r="J1" s="109" t="s">
        <v>294</v>
      </c>
      <c r="K1" s="109" t="s">
        <v>296</v>
      </c>
      <c r="L1" s="109" t="s">
        <v>297</v>
      </c>
      <c r="M1" s="109" t="s">
        <v>76</v>
      </c>
      <c r="N1" s="109" t="s">
        <v>291</v>
      </c>
      <c r="O1" s="109" t="s">
        <v>292</v>
      </c>
      <c r="P1" s="109" t="s">
        <v>150</v>
      </c>
      <c r="Q1" s="109" t="s">
        <v>293</v>
      </c>
      <c r="R1" s="109" t="s">
        <v>82</v>
      </c>
      <c r="S1" s="109" t="s">
        <v>83</v>
      </c>
      <c r="T1" s="109" t="s">
        <v>84</v>
      </c>
    </row>
    <row r="2" spans="1:20" ht="117.6" thickBot="1" x14ac:dyDescent="0.35">
      <c r="A2" s="103" t="s">
        <v>65</v>
      </c>
      <c r="B2" s="104" t="s">
        <v>204</v>
      </c>
      <c r="C2" s="5" t="s">
        <v>211</v>
      </c>
      <c r="D2" s="5" t="s">
        <v>206</v>
      </c>
      <c r="E2" s="105">
        <v>7.2999999999999995E-2</v>
      </c>
      <c r="F2" s="105">
        <v>0.92700000000000005</v>
      </c>
      <c r="G2" s="35" t="s">
        <v>267</v>
      </c>
      <c r="H2" s="35" t="s">
        <v>215</v>
      </c>
      <c r="I2" s="35" t="s">
        <v>298</v>
      </c>
      <c r="J2" s="35" t="s">
        <v>300</v>
      </c>
      <c r="K2" s="35" t="s">
        <v>300</v>
      </c>
      <c r="L2" s="35" t="s">
        <v>312</v>
      </c>
      <c r="M2" s="32" t="s">
        <v>77</v>
      </c>
      <c r="N2" s="27" t="s">
        <v>315</v>
      </c>
      <c r="O2" s="35" t="s">
        <v>212</v>
      </c>
      <c r="P2" s="101"/>
      <c r="Q2" s="2"/>
      <c r="R2" s="2"/>
      <c r="S2" s="2"/>
      <c r="T2" s="2"/>
    </row>
    <row r="3" spans="1:20" ht="117.6" thickBot="1" x14ac:dyDescent="0.35">
      <c r="A3" s="103" t="s">
        <v>64</v>
      </c>
      <c r="B3" s="104" t="s">
        <v>203</v>
      </c>
      <c r="C3" s="5" t="s">
        <v>205</v>
      </c>
      <c r="D3" s="5" t="s">
        <v>207</v>
      </c>
      <c r="E3" s="105">
        <v>4.2999999999999997E-2</v>
      </c>
      <c r="F3" s="105">
        <v>0.95699999999999996</v>
      </c>
      <c r="G3" s="35" t="s">
        <v>268</v>
      </c>
      <c r="H3" s="35" t="s">
        <v>216</v>
      </c>
      <c r="I3" s="35" t="s">
        <v>298</v>
      </c>
      <c r="J3" s="35" t="s">
        <v>300</v>
      </c>
      <c r="K3" s="35" t="s">
        <v>300</v>
      </c>
      <c r="L3" s="35" t="s">
        <v>312</v>
      </c>
      <c r="M3" s="32" t="s">
        <v>77</v>
      </c>
      <c r="N3" s="35" t="s">
        <v>316</v>
      </c>
      <c r="O3" s="35" t="s">
        <v>213</v>
      </c>
      <c r="P3" s="101"/>
      <c r="Q3" s="2"/>
      <c r="R3" s="2"/>
      <c r="S3" s="2"/>
      <c r="T3" s="2"/>
    </row>
    <row r="6" spans="1:20" x14ac:dyDescent="0.3">
      <c r="B6" s="3"/>
    </row>
  </sheetData>
  <printOptions headings="1" gridLines="1"/>
  <pageMargins left="0.7" right="0.7" top="0.75" bottom="0.75" header="0.3" footer="0.3"/>
  <pageSetup scale="6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workbookViewId="0">
      <pane xSplit="1" ySplit="1" topLeftCell="B4" activePane="bottomRight" state="frozenSplit"/>
      <selection pane="topRight" activeCell="B1" sqref="B1"/>
      <selection pane="bottomLeft" activeCell="A2" sqref="A2"/>
      <selection pane="bottomRight" activeCell="A4" sqref="A4"/>
    </sheetView>
  </sheetViews>
  <sheetFormatPr defaultRowHeight="14.4" x14ac:dyDescent="0.3"/>
  <cols>
    <col min="1" max="1" width="24.44140625" customWidth="1"/>
    <col min="2" max="2" width="21.88671875" customWidth="1"/>
    <col min="3" max="3" width="26" customWidth="1"/>
    <col min="4" max="4" width="20" customWidth="1"/>
    <col min="5" max="5" width="25.5546875" customWidth="1"/>
    <col min="6" max="6" width="21.33203125" customWidth="1"/>
    <col min="7" max="7" width="34.33203125" customWidth="1"/>
    <col min="8" max="8" width="43.5546875" customWidth="1"/>
    <col min="9" max="9" width="24.109375" customWidth="1"/>
    <col min="10" max="10" width="23" customWidth="1"/>
    <col min="11" max="11" width="21.5546875" customWidth="1"/>
    <col min="12" max="12" width="20.88671875" customWidth="1"/>
    <col min="13" max="13" width="17.33203125" style="14" customWidth="1"/>
    <col min="14" max="14" width="23.109375" customWidth="1"/>
    <col min="15" max="15" width="28.77734375" customWidth="1"/>
    <col min="16" max="16" width="14.44140625" customWidth="1"/>
    <col min="17" max="17" width="22.33203125" customWidth="1"/>
  </cols>
  <sheetData>
    <row r="1" spans="1:19" ht="29.4" thickBot="1" x14ac:dyDescent="0.35">
      <c r="A1" s="19" t="s">
        <v>15</v>
      </c>
      <c r="B1" s="20" t="s">
        <v>16</v>
      </c>
      <c r="C1" s="20" t="s">
        <v>17</v>
      </c>
      <c r="D1" s="20" t="s">
        <v>63</v>
      </c>
      <c r="E1" s="21" t="s">
        <v>74</v>
      </c>
      <c r="F1" s="21" t="s">
        <v>75</v>
      </c>
      <c r="G1" s="22" t="s">
        <v>72</v>
      </c>
      <c r="H1" s="22" t="s">
        <v>73</v>
      </c>
      <c r="I1" s="109" t="s">
        <v>295</v>
      </c>
      <c r="J1" s="109" t="s">
        <v>294</v>
      </c>
      <c r="K1" s="109" t="s">
        <v>296</v>
      </c>
      <c r="L1" s="109" t="s">
        <v>297</v>
      </c>
      <c r="M1" s="116" t="s">
        <v>76</v>
      </c>
      <c r="N1" s="22" t="s">
        <v>291</v>
      </c>
      <c r="O1" s="111" t="s">
        <v>333</v>
      </c>
      <c r="P1" s="22" t="s">
        <v>293</v>
      </c>
      <c r="Q1" s="22" t="s">
        <v>82</v>
      </c>
      <c r="R1" s="22" t="s">
        <v>83</v>
      </c>
      <c r="S1" s="22" t="s">
        <v>84</v>
      </c>
    </row>
    <row r="2" spans="1:19" ht="202.2" customHeight="1" thickBot="1" x14ac:dyDescent="0.35">
      <c r="A2" s="7" t="s">
        <v>163</v>
      </c>
      <c r="B2" s="104" t="s">
        <v>222</v>
      </c>
      <c r="C2" s="4" t="s">
        <v>223</v>
      </c>
      <c r="D2" s="5" t="s">
        <v>224</v>
      </c>
      <c r="E2" s="105">
        <v>0.371</v>
      </c>
      <c r="F2" s="105">
        <v>0.629</v>
      </c>
      <c r="G2" s="35" t="s">
        <v>218</v>
      </c>
      <c r="H2" s="27" t="s">
        <v>313</v>
      </c>
      <c r="I2" s="27" t="s">
        <v>298</v>
      </c>
      <c r="J2" s="27" t="s">
        <v>330</v>
      </c>
      <c r="K2" s="27" t="s">
        <v>300</v>
      </c>
      <c r="L2" s="27" t="s">
        <v>331</v>
      </c>
      <c r="M2" s="32" t="s">
        <v>219</v>
      </c>
      <c r="N2" s="27" t="s">
        <v>217</v>
      </c>
      <c r="O2" s="35" t="s">
        <v>173</v>
      </c>
      <c r="P2" s="27" t="s">
        <v>200</v>
      </c>
      <c r="Q2" s="54" t="s">
        <v>199</v>
      </c>
      <c r="R2" s="2"/>
      <c r="S2" s="2"/>
    </row>
    <row r="3" spans="1:19" ht="130.19999999999999" thickBot="1" x14ac:dyDescent="0.35">
      <c r="A3" s="8" t="s">
        <v>166</v>
      </c>
      <c r="B3" s="35" t="s">
        <v>232</v>
      </c>
      <c r="C3" s="112" t="s">
        <v>233</v>
      </c>
      <c r="D3" s="112" t="s">
        <v>234</v>
      </c>
      <c r="E3" s="113">
        <v>0.32</v>
      </c>
      <c r="F3" s="113">
        <v>0.68</v>
      </c>
      <c r="G3" s="35" t="s">
        <v>235</v>
      </c>
      <c r="H3" s="35" t="s">
        <v>236</v>
      </c>
      <c r="I3" s="35" t="s">
        <v>327</v>
      </c>
      <c r="J3" s="35" t="s">
        <v>300</v>
      </c>
      <c r="K3" s="35" t="s">
        <v>298</v>
      </c>
      <c r="L3" s="35" t="s">
        <v>300</v>
      </c>
      <c r="M3" s="35" t="s">
        <v>238</v>
      </c>
      <c r="N3" s="27" t="s">
        <v>169</v>
      </c>
      <c r="O3" s="27" t="s">
        <v>174</v>
      </c>
      <c r="P3" s="2"/>
      <c r="Q3" s="54"/>
      <c r="R3" s="2"/>
      <c r="S3" s="2"/>
    </row>
    <row r="4" spans="1:19" ht="288.60000000000002" thickBot="1" x14ac:dyDescent="0.35">
      <c r="A4" s="9" t="s">
        <v>164</v>
      </c>
      <c r="B4" s="104" t="s">
        <v>225</v>
      </c>
      <c r="C4" s="4" t="s">
        <v>226</v>
      </c>
      <c r="D4" s="5" t="s">
        <v>326</v>
      </c>
      <c r="E4" s="6">
        <v>0.55000000000000004</v>
      </c>
      <c r="F4" s="6">
        <v>0.45</v>
      </c>
      <c r="G4" s="35" t="s">
        <v>218</v>
      </c>
      <c r="H4" s="27" t="s">
        <v>328</v>
      </c>
      <c r="I4" s="27" t="s">
        <v>298</v>
      </c>
      <c r="J4" s="27" t="s">
        <v>330</v>
      </c>
      <c r="K4" s="27" t="s">
        <v>300</v>
      </c>
      <c r="L4" s="27" t="s">
        <v>331</v>
      </c>
      <c r="M4" s="32" t="s">
        <v>209</v>
      </c>
      <c r="N4" s="27" t="s">
        <v>220</v>
      </c>
      <c r="O4" s="27" t="s">
        <v>221</v>
      </c>
      <c r="P4" s="35" t="s">
        <v>202</v>
      </c>
      <c r="Q4" s="114" t="s">
        <v>201</v>
      </c>
      <c r="R4" s="2"/>
      <c r="S4" s="2"/>
    </row>
    <row r="5" spans="1:19" ht="67.2" customHeight="1" x14ac:dyDescent="0.3">
      <c r="A5" s="10" t="s">
        <v>165</v>
      </c>
      <c r="B5" s="112" t="s">
        <v>237</v>
      </c>
      <c r="C5" s="112" t="s">
        <v>237</v>
      </c>
      <c r="D5" s="112" t="s">
        <v>210</v>
      </c>
      <c r="E5" s="113">
        <v>0.56999999999999995</v>
      </c>
      <c r="F5" s="113">
        <v>0.43</v>
      </c>
      <c r="G5" s="35" t="s">
        <v>314</v>
      </c>
      <c r="H5" s="35" t="s">
        <v>239</v>
      </c>
      <c r="I5" s="35" t="s">
        <v>298</v>
      </c>
      <c r="J5" s="35" t="s">
        <v>300</v>
      </c>
      <c r="K5" s="35" t="s">
        <v>298</v>
      </c>
      <c r="L5" s="35" t="s">
        <v>300</v>
      </c>
      <c r="M5" s="32" t="s">
        <v>208</v>
      </c>
      <c r="N5" s="27" t="s">
        <v>170</v>
      </c>
      <c r="O5" s="45" t="s">
        <v>175</v>
      </c>
      <c r="P5" s="2"/>
      <c r="Q5" s="114"/>
      <c r="R5" s="2"/>
      <c r="S5" s="2"/>
    </row>
    <row r="6" spans="1:19" ht="288" x14ac:dyDescent="0.3">
      <c r="A6" s="2" t="s">
        <v>167</v>
      </c>
      <c r="B6" s="112" t="s">
        <v>227</v>
      </c>
      <c r="C6" s="61" t="s">
        <v>228</v>
      </c>
      <c r="D6" s="112" t="s">
        <v>229</v>
      </c>
      <c r="E6" s="113">
        <v>0.08</v>
      </c>
      <c r="F6" s="113">
        <v>0.92</v>
      </c>
      <c r="G6" s="35" t="s">
        <v>218</v>
      </c>
      <c r="H6" s="27" t="s">
        <v>329</v>
      </c>
      <c r="I6" s="27" t="s">
        <v>298</v>
      </c>
      <c r="J6" s="27" t="s">
        <v>330</v>
      </c>
      <c r="K6" s="27" t="s">
        <v>300</v>
      </c>
      <c r="L6" s="27" t="s">
        <v>332</v>
      </c>
      <c r="M6" s="32" t="s">
        <v>139</v>
      </c>
      <c r="N6" s="27" t="s">
        <v>230</v>
      </c>
      <c r="O6" s="27" t="s">
        <v>231</v>
      </c>
      <c r="P6" s="2" t="s">
        <v>198</v>
      </c>
      <c r="Q6" s="102" t="s">
        <v>197</v>
      </c>
      <c r="R6" s="2"/>
      <c r="S6" s="2"/>
    </row>
    <row r="7" spans="1:19" ht="57.6" x14ac:dyDescent="0.3">
      <c r="A7" s="8" t="s">
        <v>168</v>
      </c>
      <c r="B7" s="112" t="s">
        <v>237</v>
      </c>
      <c r="C7" s="112" t="s">
        <v>237</v>
      </c>
      <c r="D7" s="115" t="s">
        <v>241</v>
      </c>
      <c r="E7" s="112" t="s">
        <v>240</v>
      </c>
      <c r="F7" s="112" t="s">
        <v>240</v>
      </c>
      <c r="G7" s="35" t="s">
        <v>242</v>
      </c>
      <c r="H7" s="35" t="s">
        <v>242</v>
      </c>
      <c r="I7" s="35" t="s">
        <v>298</v>
      </c>
      <c r="J7" s="35" t="s">
        <v>300</v>
      </c>
      <c r="K7" s="35" t="s">
        <v>298</v>
      </c>
      <c r="L7" s="35" t="s">
        <v>300</v>
      </c>
      <c r="M7" s="32" t="s">
        <v>139</v>
      </c>
      <c r="N7" s="27" t="s">
        <v>230</v>
      </c>
      <c r="O7" s="27" t="s">
        <v>230</v>
      </c>
      <c r="P7" s="2"/>
      <c r="Q7" s="102"/>
      <c r="R7" s="2"/>
      <c r="S7" s="2"/>
    </row>
    <row r="8" spans="1:19" x14ac:dyDescent="0.3">
      <c r="B8" s="1"/>
    </row>
  </sheetData>
  <mergeCells count="3">
    <mergeCell ref="Q6:Q7"/>
    <mergeCell ref="Q2:Q3"/>
    <mergeCell ref="Q4:Q5"/>
  </mergeCells>
  <printOptions headings="1" gridLines="1"/>
  <pageMargins left="0.7" right="0.7" top="0.75" bottom="0.75" header="0.3" footer="0.3"/>
  <pageSetup scale="6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
  <sheetViews>
    <sheetView workbookViewId="0">
      <pane xSplit="1" ySplit="1" topLeftCell="B2" activePane="bottomRight" state="frozenSplit"/>
      <selection pane="topRight" activeCell="B1" sqref="B1"/>
      <selection pane="bottomLeft" activeCell="A2" sqref="A2"/>
      <selection pane="bottomRight" activeCell="B2" sqref="B2"/>
    </sheetView>
  </sheetViews>
  <sheetFormatPr defaultRowHeight="14.4" x14ac:dyDescent="0.3"/>
  <cols>
    <col min="1" max="1" width="24.44140625" customWidth="1"/>
    <col min="2" max="2" width="20" customWidth="1"/>
    <col min="3" max="5" width="28.33203125" customWidth="1"/>
    <col min="6" max="6" width="17.33203125" customWidth="1"/>
    <col min="7" max="7" width="27.109375" customWidth="1"/>
    <col min="8" max="8" width="22.6640625" customWidth="1"/>
    <col min="9" max="9" width="24.6640625" customWidth="1"/>
    <col min="10" max="10" width="16.109375" customWidth="1"/>
    <col min="11" max="11" width="16.44140625" customWidth="1"/>
    <col min="12" max="12" width="14.33203125" customWidth="1"/>
    <col min="13" max="13" width="20.33203125" customWidth="1"/>
  </cols>
  <sheetData>
    <row r="1" spans="1:13" ht="28.2" thickBot="1" x14ac:dyDescent="0.35">
      <c r="A1" s="19" t="s">
        <v>15</v>
      </c>
      <c r="B1" s="20" t="s">
        <v>63</v>
      </c>
      <c r="C1" s="22" t="s">
        <v>184</v>
      </c>
      <c r="D1" s="22" t="s">
        <v>334</v>
      </c>
      <c r="E1" s="22" t="s">
        <v>335</v>
      </c>
      <c r="F1" s="22" t="s">
        <v>76</v>
      </c>
      <c r="G1" s="22" t="s">
        <v>291</v>
      </c>
      <c r="H1" s="22" t="s">
        <v>292</v>
      </c>
      <c r="I1" s="22" t="s">
        <v>150</v>
      </c>
      <c r="J1" s="22" t="s">
        <v>293</v>
      </c>
      <c r="K1" s="22" t="s">
        <v>82</v>
      </c>
      <c r="L1" s="22" t="s">
        <v>83</v>
      </c>
      <c r="M1" s="22" t="s">
        <v>84</v>
      </c>
    </row>
    <row r="2" spans="1:13" ht="130.19999999999999" thickBot="1" x14ac:dyDescent="0.35">
      <c r="A2" s="103" t="s">
        <v>171</v>
      </c>
      <c r="B2" s="117" t="s">
        <v>269</v>
      </c>
      <c r="C2" s="35" t="s">
        <v>270</v>
      </c>
      <c r="D2" s="35" t="s">
        <v>298</v>
      </c>
      <c r="E2" s="35" t="s">
        <v>298</v>
      </c>
      <c r="F2" s="32" t="s">
        <v>139</v>
      </c>
      <c r="G2" s="35" t="s">
        <v>192</v>
      </c>
      <c r="H2" s="32" t="s">
        <v>130</v>
      </c>
      <c r="I2" s="2"/>
      <c r="J2" s="2" t="s">
        <v>190</v>
      </c>
      <c r="K2" s="2"/>
      <c r="L2" s="2"/>
      <c r="M2" s="2"/>
    </row>
    <row r="3" spans="1:13" ht="121.95" customHeight="1" thickBot="1" x14ac:dyDescent="0.35">
      <c r="A3" s="103" t="s">
        <v>172</v>
      </c>
      <c r="B3" s="117" t="s">
        <v>185</v>
      </c>
      <c r="C3" s="27" t="s">
        <v>186</v>
      </c>
      <c r="D3" s="27" t="s">
        <v>300</v>
      </c>
      <c r="E3" s="27" t="s">
        <v>300</v>
      </c>
      <c r="F3" s="32" t="s">
        <v>187</v>
      </c>
      <c r="G3" s="35" t="s">
        <v>188</v>
      </c>
      <c r="H3" s="27" t="s">
        <v>189</v>
      </c>
      <c r="I3" s="2"/>
      <c r="J3" s="2"/>
      <c r="K3" s="2"/>
      <c r="L3" s="2"/>
      <c r="M3" s="2" t="s">
        <v>191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8"/>
  <sheetViews>
    <sheetView workbookViewId="0"/>
  </sheetViews>
  <sheetFormatPr defaultRowHeight="14.4" x14ac:dyDescent="0.3"/>
  <sheetData>
    <row r="1" spans="1:1" x14ac:dyDescent="0.3">
      <c r="A1" t="s">
        <v>336</v>
      </c>
    </row>
    <row r="2" spans="1:1" x14ac:dyDescent="0.3">
      <c r="A2" t="s">
        <v>337</v>
      </c>
    </row>
    <row r="3" spans="1:1" x14ac:dyDescent="0.3">
      <c r="A3" t="s">
        <v>338</v>
      </c>
    </row>
    <row r="4" spans="1:1" x14ac:dyDescent="0.3">
      <c r="A4" t="s">
        <v>342</v>
      </c>
    </row>
    <row r="5" spans="1:1" x14ac:dyDescent="0.3">
      <c r="A5" t="s">
        <v>339</v>
      </c>
    </row>
    <row r="6" spans="1:1" x14ac:dyDescent="0.3">
      <c r="A6" t="s">
        <v>353</v>
      </c>
    </row>
    <row r="7" spans="1:1" x14ac:dyDescent="0.3">
      <c r="A7" t="s">
        <v>340</v>
      </c>
    </row>
    <row r="8" spans="1:1" x14ac:dyDescent="0.3">
      <c r="A8" t="s">
        <v>354</v>
      </c>
    </row>
    <row r="9" spans="1:1" x14ac:dyDescent="0.3">
      <c r="A9" t="s">
        <v>346</v>
      </c>
    </row>
    <row r="10" spans="1:1" x14ac:dyDescent="0.3">
      <c r="A10" t="s">
        <v>341</v>
      </c>
    </row>
    <row r="11" spans="1:1" x14ac:dyDescent="0.3">
      <c r="A11" t="s">
        <v>347</v>
      </c>
    </row>
    <row r="12" spans="1:1" x14ac:dyDescent="0.3">
      <c r="A12" t="s">
        <v>348</v>
      </c>
    </row>
    <row r="13" spans="1:1" x14ac:dyDescent="0.3">
      <c r="A13" t="s">
        <v>349</v>
      </c>
    </row>
    <row r="14" spans="1:1" x14ac:dyDescent="0.3">
      <c r="A14" t="s">
        <v>350</v>
      </c>
    </row>
    <row r="16" spans="1:1" x14ac:dyDescent="0.3">
      <c r="A16" t="s">
        <v>351</v>
      </c>
    </row>
    <row r="18" spans="1:1" x14ac:dyDescent="0.3">
      <c r="A18" t="s">
        <v>352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SG</vt:lpstr>
      <vt:lpstr>DW</vt:lpstr>
      <vt:lpstr>CMP</vt:lpstr>
      <vt:lpstr>Golden and Spiny</vt:lpstr>
      <vt:lpstr>Documentation and Notes</vt:lpstr>
      <vt:lpstr>SG!Print_Titles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Errigo</dc:creator>
  <cp:lastModifiedBy>reviewer</cp:lastModifiedBy>
  <cp:lastPrinted>2012-11-28T18:58:26Z</cp:lastPrinted>
  <dcterms:created xsi:type="dcterms:W3CDTF">2012-04-30T18:15:52Z</dcterms:created>
  <dcterms:modified xsi:type="dcterms:W3CDTF">2012-11-30T15:50:21Z</dcterms:modified>
</cp:coreProperties>
</file>