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briancheuvront/Documents/Work Computer/Council meetings/2019/201906 - Stuart, FL/Reviewed/"/>
    </mc:Choice>
  </mc:AlternateContent>
  <xr:revisionPtr revIDLastSave="0" documentId="13_ncr:1_{78BD2B2D-41B8-5D4F-8363-BBDB1F6C5C4F}" xr6:coauthVersionLast="43" xr6:coauthVersionMax="43" xr10:uidLastSave="{00000000-0000-0000-0000-000000000000}"/>
  <bookViews>
    <workbookView xWindow="35960" yWindow="460" windowWidth="30440" windowHeight="19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2" i="1" l="1"/>
  <c r="G61" i="1"/>
  <c r="G60" i="1"/>
  <c r="G59" i="1"/>
  <c r="G58" i="1"/>
  <c r="G56" i="1"/>
  <c r="G55" i="1"/>
  <c r="G54" i="1"/>
  <c r="G53" i="1"/>
  <c r="G52" i="1"/>
  <c r="G51" i="1"/>
  <c r="G49" i="1"/>
  <c r="G48" i="1"/>
  <c r="G47" i="1"/>
  <c r="G44" i="1"/>
  <c r="G43" i="1"/>
  <c r="G40" i="1"/>
  <c r="G39" i="1"/>
  <c r="G38" i="1"/>
  <c r="G36" i="1"/>
  <c r="G35" i="1"/>
  <c r="G34" i="1"/>
  <c r="G33" i="1"/>
  <c r="G32" i="1"/>
  <c r="G28" i="1"/>
  <c r="G29" i="1"/>
  <c r="G23" i="1" l="1"/>
  <c r="G11" i="1" l="1"/>
  <c r="G12" i="1"/>
  <c r="G5" i="1"/>
  <c r="G6" i="1"/>
  <c r="G7" i="1"/>
  <c r="G8" i="1"/>
  <c r="G9" i="1"/>
  <c r="G10" i="1"/>
  <c r="G13" i="1"/>
  <c r="G14" i="1"/>
  <c r="G15" i="1"/>
  <c r="G16" i="1"/>
  <c r="G17" i="1"/>
  <c r="G18" i="1"/>
  <c r="G19" i="1"/>
  <c r="G20" i="1"/>
  <c r="G21" i="1"/>
  <c r="G22" i="1"/>
  <c r="G25" i="1"/>
  <c r="G26" i="1"/>
  <c r="G27" i="1"/>
  <c r="G31" i="1"/>
  <c r="G42" i="1"/>
  <c r="G46" i="1"/>
  <c r="G64" i="1"/>
  <c r="G65" i="1"/>
  <c r="G4" i="1"/>
</calcChain>
</file>

<file path=xl/sharedStrings.xml><?xml version="1.0" encoding="utf-8"?>
<sst xmlns="http://schemas.openxmlformats.org/spreadsheetml/2006/main" count="137" uniqueCount="91">
  <si>
    <t>Year of Current Allocation</t>
  </si>
  <si>
    <t>Assessed Species</t>
  </si>
  <si>
    <t>Pre-2013</t>
  </si>
  <si>
    <t>Post-2013</t>
  </si>
  <si>
    <t>Black grouper</t>
  </si>
  <si>
    <t>X</t>
  </si>
  <si>
    <t>Black sea bass</t>
  </si>
  <si>
    <t>Blueline Tilefish</t>
  </si>
  <si>
    <t>Gag</t>
  </si>
  <si>
    <t>Golden tilefish</t>
  </si>
  <si>
    <t>Gray Triggerfish</t>
  </si>
  <si>
    <t>Greater amberjack</t>
  </si>
  <si>
    <t>GA-NC Hogfish</t>
  </si>
  <si>
    <t>FLK/EFL Hogfish</t>
  </si>
  <si>
    <t>Mutton Snapper</t>
  </si>
  <si>
    <t>Red grouper</t>
  </si>
  <si>
    <t>Red porgy</t>
  </si>
  <si>
    <t>Red snapper</t>
  </si>
  <si>
    <t>Snowy grouper</t>
  </si>
  <si>
    <t>Vermilion snapper</t>
  </si>
  <si>
    <t>Wreckfish</t>
  </si>
  <si>
    <t>Yellowtail Snapper</t>
  </si>
  <si>
    <t>Atlantic Group King Mackerel</t>
  </si>
  <si>
    <t>Atlantic Group Spanish Mackerel</t>
  </si>
  <si>
    <t>Gulf Group Cobia- FL East Coast Zone</t>
  </si>
  <si>
    <t>Unassessed Species</t>
  </si>
  <si>
    <t>Atlantic Spadefish</t>
  </si>
  <si>
    <t>Bar Jack</t>
  </si>
  <si>
    <t>Scamp</t>
  </si>
  <si>
    <t>Speckled hind*</t>
  </si>
  <si>
    <t>Warsaw grouper*</t>
  </si>
  <si>
    <t xml:space="preserve">Deepwater Complex </t>
  </si>
  <si>
    <t>Yellowedge Grouper</t>
  </si>
  <si>
    <t>Silk Snapper</t>
  </si>
  <si>
    <t>Misty Grouper</t>
  </si>
  <si>
    <t>Sand Tilefish</t>
  </si>
  <si>
    <t>Queen Snapper</t>
  </si>
  <si>
    <t>Blackfin Snapper</t>
  </si>
  <si>
    <t>Jacks Complex</t>
  </si>
  <si>
    <t>Almaco Jack</t>
  </si>
  <si>
    <t>Banded Rudderfish</t>
  </si>
  <si>
    <t>Lesser Amberjack</t>
  </si>
  <si>
    <t>Snappers Complex</t>
  </si>
  <si>
    <t>Gray Snapper</t>
  </si>
  <si>
    <t>Lane Snapper</t>
  </si>
  <si>
    <t>Cubera Snapper</t>
  </si>
  <si>
    <t>Grunts Complex</t>
  </si>
  <si>
    <t>White Grunt</t>
  </si>
  <si>
    <t>Sailor's Choice</t>
  </si>
  <si>
    <t>Tomtate</t>
  </si>
  <si>
    <t>Margate</t>
  </si>
  <si>
    <t>Shallow-Water Groupers Complex</t>
  </si>
  <si>
    <t>Red Hind</t>
  </si>
  <si>
    <t>Rock Hind</t>
  </si>
  <si>
    <t>Yellowmouth Grouper</t>
  </si>
  <si>
    <t>Yellowfin Grouper</t>
  </si>
  <si>
    <t>Coney</t>
  </si>
  <si>
    <t>Graysby</t>
  </si>
  <si>
    <t>Porgy Complex</t>
  </si>
  <si>
    <t>Jolthead Porgy</t>
  </si>
  <si>
    <t>Knobbed Porgy</t>
  </si>
  <si>
    <t>Saucereye Porgy</t>
  </si>
  <si>
    <t>Scup</t>
  </si>
  <si>
    <t>Whitebone Porgy</t>
  </si>
  <si>
    <t>Dolphin/Wahoo</t>
  </si>
  <si>
    <t>Dolphin</t>
  </si>
  <si>
    <t>Wahoo</t>
  </si>
  <si>
    <t>Total</t>
  </si>
  <si>
    <t>% Rec</t>
  </si>
  <si>
    <t>Notes</t>
  </si>
  <si>
    <t>% Com</t>
  </si>
  <si>
    <t>Priority</t>
  </si>
  <si>
    <t>Year</t>
  </si>
  <si>
    <t>Wreckfish Review?</t>
  </si>
  <si>
    <t>Gulf Group KM 2025</t>
  </si>
  <si>
    <t>Freq. in Years</t>
  </si>
  <si>
    <t>GMFMC letter says 2023/2024/2026.  Allocate private/for-hire, between states, between sectors</t>
  </si>
  <si>
    <t>4/5/7</t>
  </si>
  <si>
    <t>Allocate between sectors, zones, and gear types</t>
  </si>
  <si>
    <t>Allocate between councils</t>
  </si>
  <si>
    <t>7?</t>
  </si>
  <si>
    <t>*</t>
  </si>
  <si>
    <t>Allocations</t>
  </si>
  <si>
    <t>Gulf Council</t>
  </si>
  <si>
    <t>Review Year</t>
  </si>
  <si>
    <t>South Atlantic Council</t>
  </si>
  <si>
    <t>SEDAR Assessment</t>
  </si>
  <si>
    <t xml:space="preserve"> 2023/2024/2026</t>
  </si>
  <si>
    <t>*No harvest allowed in So. Atlantic</t>
  </si>
  <si>
    <t>requesting 2022</t>
  </si>
  <si>
    <t>TBD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</si>
</sst>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/>
    <xf numFmtId="0" fontId="3" fillId="0" borderId="0" xfId="0" applyFont="1" applyAlignment="1"/>
    <xf numFmtId="0" fontId="3" fillId="0" borderId="4" xfId="0" applyFont="1" applyBorder="1" applyAlignment="1"/>
    <xf numFmtId="0" fontId="1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3" fillId="0" borderId="6" xfId="0" applyFont="1" applyBorder="1" applyAlignment="1"/>
    <xf numFmtId="0" fontId="1" fillId="0" borderId="7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/>
    <xf numFmtId="0" fontId="3" fillId="0" borderId="13" xfId="0" applyFont="1" applyBorder="1" applyAlignment="1">
      <alignment horizontal="center"/>
    </xf>
    <xf numFmtId="0" fontId="2" fillId="2" borderId="13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0" borderId="12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right"/>
    </xf>
    <xf numFmtId="0" fontId="3" fillId="0" borderId="11" xfId="0" applyFont="1" applyBorder="1" applyAlignment="1"/>
    <xf numFmtId="0" fontId="3" fillId="0" borderId="3" xfId="0" applyFont="1" applyBorder="1" applyAlignment="1"/>
    <xf numFmtId="0" fontId="3" fillId="0" borderId="2" xfId="0" applyFont="1" applyBorder="1" applyAlignment="1">
      <alignment wrapText="1"/>
    </xf>
    <xf numFmtId="0" fontId="3" fillId="0" borderId="1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2" fillId="2" borderId="1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wrapText="1"/>
    </xf>
    <xf numFmtId="0" fontId="1" fillId="0" borderId="8" xfId="0" applyFont="1" applyBorder="1" applyAlignment="1"/>
    <xf numFmtId="0" fontId="1" fillId="0" borderId="8" xfId="0" applyFont="1" applyBorder="1" applyAlignment="1">
      <alignment wrapText="1"/>
    </xf>
    <xf numFmtId="0" fontId="3" fillId="0" borderId="9" xfId="0" applyFont="1" applyBorder="1" applyAlignment="1">
      <alignment horizontal="right"/>
    </xf>
    <xf numFmtId="0" fontId="1" fillId="0" borderId="13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1" fontId="3" fillId="0" borderId="4" xfId="0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3" fillId="0" borderId="4" xfId="0" applyFont="1" applyFill="1" applyBorder="1" applyAlignment="1"/>
    <xf numFmtId="0" fontId="1" fillId="0" borderId="13" xfId="0" applyFont="1" applyBorder="1" applyAlignment="1"/>
    <xf numFmtId="0" fontId="2" fillId="0" borderId="10" xfId="0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tabSelected="1" workbookViewId="0">
      <pane ySplit="3" topLeftCell="A4" activePane="bottomLeft" state="frozen"/>
      <selection pane="bottomLeft" activeCell="F64" sqref="F64"/>
    </sheetView>
  </sheetViews>
  <sheetFormatPr baseColWidth="10" defaultColWidth="9.1640625" defaultRowHeight="16" x14ac:dyDescent="0.2"/>
  <cols>
    <col min="1" max="1" width="19.83203125" style="6" bestFit="1" customWidth="1"/>
    <col min="2" max="2" width="11.33203125" style="6" customWidth="1"/>
    <col min="3" max="3" width="7.5" style="6" customWidth="1"/>
    <col min="4" max="4" width="13.5" style="6" customWidth="1"/>
    <col min="5" max="5" width="16.1640625" style="1" bestFit="1" customWidth="1"/>
    <col min="6" max="6" width="10.5" style="4" customWidth="1"/>
    <col min="7" max="7" width="6.83203125" style="1" customWidth="1"/>
    <col min="8" max="8" width="6.83203125" style="1" bestFit="1" customWidth="1"/>
    <col min="9" max="9" width="19.1640625" style="6" customWidth="1"/>
    <col min="10" max="10" width="13.6640625" style="6" customWidth="1"/>
    <col min="11" max="11" width="15.33203125" style="4" customWidth="1"/>
    <col min="12" max="12" width="13.6640625" style="4" customWidth="1"/>
    <col min="13" max="13" width="32.6640625" style="6" customWidth="1"/>
    <col min="14" max="16384" width="9.1640625" style="6"/>
  </cols>
  <sheetData>
    <row r="1" spans="1:13" ht="17" thickBot="1" x14ac:dyDescent="0.25"/>
    <row r="2" spans="1:13" ht="17" thickBot="1" x14ac:dyDescent="0.25">
      <c r="A2" s="5"/>
      <c r="B2" s="73" t="s">
        <v>0</v>
      </c>
      <c r="C2" s="73"/>
      <c r="D2" s="73"/>
      <c r="E2" s="74" t="s">
        <v>86</v>
      </c>
      <c r="F2" s="75"/>
      <c r="G2" s="74" t="s">
        <v>82</v>
      </c>
      <c r="H2" s="75"/>
      <c r="I2" s="74" t="s">
        <v>83</v>
      </c>
      <c r="J2" s="75"/>
      <c r="K2" s="74" t="s">
        <v>85</v>
      </c>
      <c r="L2" s="75"/>
      <c r="M2" s="8"/>
    </row>
    <row r="3" spans="1:13" ht="18" thickBot="1" x14ac:dyDescent="0.25">
      <c r="A3" s="45" t="s">
        <v>1</v>
      </c>
      <c r="B3" s="8" t="s">
        <v>2</v>
      </c>
      <c r="C3" s="27">
        <v>2013</v>
      </c>
      <c r="D3" s="27" t="s">
        <v>3</v>
      </c>
      <c r="E3" s="60" t="s">
        <v>72</v>
      </c>
      <c r="F3" s="60" t="s">
        <v>71</v>
      </c>
      <c r="G3" s="61" t="s">
        <v>70</v>
      </c>
      <c r="H3" s="61" t="s">
        <v>68</v>
      </c>
      <c r="I3" s="27" t="s">
        <v>84</v>
      </c>
      <c r="J3" s="5" t="s">
        <v>75</v>
      </c>
      <c r="K3" s="72" t="s">
        <v>84</v>
      </c>
      <c r="L3" s="27" t="s">
        <v>75</v>
      </c>
      <c r="M3" s="62" t="s">
        <v>69</v>
      </c>
    </row>
    <row r="4" spans="1:13" ht="17" x14ac:dyDescent="0.2">
      <c r="A4" s="47" t="s">
        <v>4</v>
      </c>
      <c r="B4" s="12">
        <v>2012</v>
      </c>
      <c r="C4" s="12"/>
      <c r="D4" s="12"/>
      <c r="E4" s="66"/>
      <c r="F4" s="12">
        <v>1</v>
      </c>
      <c r="G4" s="31">
        <f>100-H4</f>
        <v>36.880000000000003</v>
      </c>
      <c r="H4" s="32">
        <v>63.12</v>
      </c>
      <c r="I4" s="39">
        <v>2026</v>
      </c>
      <c r="J4" s="40">
        <v>7</v>
      </c>
      <c r="K4" s="17">
        <v>2026</v>
      </c>
      <c r="L4" s="40"/>
      <c r="M4" s="14" t="s">
        <v>79</v>
      </c>
    </row>
    <row r="5" spans="1:13" ht="17" x14ac:dyDescent="0.2">
      <c r="A5" s="49" t="s">
        <v>6</v>
      </c>
      <c r="B5" s="3">
        <v>2006</v>
      </c>
      <c r="C5" s="3"/>
      <c r="D5" s="3"/>
      <c r="E5" s="67" t="s">
        <v>89</v>
      </c>
      <c r="F5" s="3">
        <v>1</v>
      </c>
      <c r="G5" s="33">
        <f t="shared" ref="G5:G65" si="0">100-H5</f>
        <v>43</v>
      </c>
      <c r="H5" s="34">
        <v>57</v>
      </c>
      <c r="I5" s="17"/>
      <c r="J5" s="28"/>
      <c r="K5" s="17"/>
      <c r="L5" s="28"/>
      <c r="M5" s="16"/>
    </row>
    <row r="6" spans="1:13" ht="17" x14ac:dyDescent="0.2">
      <c r="A6" s="49" t="s">
        <v>7</v>
      </c>
      <c r="B6" s="3">
        <v>2011</v>
      </c>
      <c r="C6" s="3"/>
      <c r="D6" s="3"/>
      <c r="E6" s="67"/>
      <c r="F6" s="3">
        <v>1</v>
      </c>
      <c r="G6" s="33">
        <f t="shared" si="0"/>
        <v>50.07</v>
      </c>
      <c r="H6" s="34">
        <v>49.93</v>
      </c>
      <c r="I6" s="17">
        <v>2026</v>
      </c>
      <c r="J6" s="28">
        <v>7</v>
      </c>
      <c r="K6" s="17"/>
      <c r="L6" s="28"/>
      <c r="M6" s="16"/>
    </row>
    <row r="7" spans="1:13" ht="17" x14ac:dyDescent="0.2">
      <c r="A7" s="49" t="s">
        <v>8</v>
      </c>
      <c r="B7" s="3">
        <v>2009</v>
      </c>
      <c r="C7" s="3"/>
      <c r="D7" s="3"/>
      <c r="E7" s="67">
        <v>2021</v>
      </c>
      <c r="F7" s="3">
        <v>1</v>
      </c>
      <c r="G7" s="33">
        <f t="shared" si="0"/>
        <v>51</v>
      </c>
      <c r="H7" s="34">
        <v>49</v>
      </c>
      <c r="I7" s="17">
        <v>2026</v>
      </c>
      <c r="J7" s="28">
        <v>7</v>
      </c>
      <c r="K7" s="17"/>
      <c r="L7" s="28"/>
      <c r="M7" s="16"/>
    </row>
    <row r="8" spans="1:13" ht="17" x14ac:dyDescent="0.2">
      <c r="A8" s="49" t="s">
        <v>9</v>
      </c>
      <c r="B8" s="3">
        <v>2011</v>
      </c>
      <c r="C8" s="3"/>
      <c r="D8" s="3"/>
      <c r="E8" s="68" t="s">
        <v>90</v>
      </c>
      <c r="F8" s="3">
        <v>1</v>
      </c>
      <c r="G8" s="33">
        <f t="shared" si="0"/>
        <v>97</v>
      </c>
      <c r="H8" s="34">
        <v>3</v>
      </c>
      <c r="I8" s="17">
        <v>2026</v>
      </c>
      <c r="J8" s="28">
        <v>7</v>
      </c>
      <c r="K8" s="17"/>
      <c r="L8" s="28"/>
      <c r="M8" s="16"/>
    </row>
    <row r="9" spans="1:13" ht="17" x14ac:dyDescent="0.2">
      <c r="A9" s="49" t="s">
        <v>10</v>
      </c>
      <c r="B9" s="3"/>
      <c r="C9" s="3"/>
      <c r="D9" s="3">
        <v>2015</v>
      </c>
      <c r="E9" s="68" t="s">
        <v>89</v>
      </c>
      <c r="F9" s="3">
        <v>1</v>
      </c>
      <c r="G9" s="33">
        <f t="shared" si="0"/>
        <v>43.56</v>
      </c>
      <c r="H9" s="34">
        <v>56.44</v>
      </c>
      <c r="I9" s="17">
        <v>2025</v>
      </c>
      <c r="J9" s="28">
        <v>6</v>
      </c>
      <c r="K9" s="17"/>
      <c r="L9" s="28"/>
      <c r="M9" s="16"/>
    </row>
    <row r="10" spans="1:13" ht="17" x14ac:dyDescent="0.2">
      <c r="A10" s="49" t="s">
        <v>11</v>
      </c>
      <c r="B10" s="3">
        <v>2011</v>
      </c>
      <c r="C10" s="3"/>
      <c r="D10" s="3"/>
      <c r="E10" s="68" t="s">
        <v>90</v>
      </c>
      <c r="F10" s="3">
        <v>1</v>
      </c>
      <c r="G10" s="33">
        <f t="shared" si="0"/>
        <v>40.659999999999997</v>
      </c>
      <c r="H10" s="34">
        <v>59.34</v>
      </c>
      <c r="I10" s="17">
        <v>2025</v>
      </c>
      <c r="J10" s="28">
        <v>6</v>
      </c>
      <c r="K10" s="17"/>
      <c r="L10" s="28"/>
      <c r="M10" s="16"/>
    </row>
    <row r="11" spans="1:13" ht="17" x14ac:dyDescent="0.2">
      <c r="A11" s="49" t="s">
        <v>12</v>
      </c>
      <c r="B11" s="3"/>
      <c r="C11" s="3"/>
      <c r="D11" s="3">
        <v>2017</v>
      </c>
      <c r="E11" s="68"/>
      <c r="F11" s="71">
        <v>1</v>
      </c>
      <c r="G11" s="35">
        <f t="shared" si="0"/>
        <v>69.13</v>
      </c>
      <c r="H11" s="36">
        <v>30.87</v>
      </c>
      <c r="I11" s="17"/>
      <c r="J11" s="28"/>
      <c r="K11" s="17"/>
      <c r="L11" s="28"/>
      <c r="M11" s="16"/>
    </row>
    <row r="12" spans="1:13" ht="17" x14ac:dyDescent="0.2">
      <c r="A12" s="49" t="s">
        <v>13</v>
      </c>
      <c r="B12" s="3"/>
      <c r="C12" s="3"/>
      <c r="D12" s="3">
        <v>2017</v>
      </c>
      <c r="E12" s="68"/>
      <c r="F12" s="71">
        <v>1</v>
      </c>
      <c r="G12" s="35">
        <f t="shared" si="0"/>
        <v>9.6299999999999955</v>
      </c>
      <c r="H12" s="36">
        <v>90.37</v>
      </c>
      <c r="I12" s="17"/>
      <c r="J12" s="28"/>
      <c r="K12" s="17"/>
      <c r="L12" s="28"/>
      <c r="M12" s="16"/>
    </row>
    <row r="13" spans="1:13" ht="17" x14ac:dyDescent="0.2">
      <c r="A13" s="49" t="s">
        <v>14</v>
      </c>
      <c r="B13" s="3">
        <v>2011</v>
      </c>
      <c r="C13" s="3"/>
      <c r="D13" s="3"/>
      <c r="E13" s="68">
        <v>2022</v>
      </c>
      <c r="F13" s="3">
        <v>1</v>
      </c>
      <c r="G13" s="33">
        <f t="shared" si="0"/>
        <v>17.019999999999996</v>
      </c>
      <c r="H13" s="34">
        <v>82.98</v>
      </c>
      <c r="I13" s="17">
        <v>2026</v>
      </c>
      <c r="J13" s="28">
        <v>7</v>
      </c>
      <c r="K13" s="17">
        <v>2026</v>
      </c>
      <c r="L13" s="28"/>
      <c r="M13" s="16" t="s">
        <v>79</v>
      </c>
    </row>
    <row r="14" spans="1:13" ht="17" x14ac:dyDescent="0.2">
      <c r="A14" s="49" t="s">
        <v>15</v>
      </c>
      <c r="B14" s="3">
        <v>2011</v>
      </c>
      <c r="C14" s="3"/>
      <c r="D14" s="3"/>
      <c r="E14" s="68" t="s">
        <v>89</v>
      </c>
      <c r="F14" s="3">
        <v>1</v>
      </c>
      <c r="G14" s="33">
        <f t="shared" si="0"/>
        <v>44</v>
      </c>
      <c r="H14" s="34">
        <v>56</v>
      </c>
      <c r="I14" s="17">
        <v>2026</v>
      </c>
      <c r="J14" s="28">
        <v>7</v>
      </c>
      <c r="K14" s="17"/>
      <c r="L14" s="28"/>
      <c r="M14" s="16"/>
    </row>
    <row r="15" spans="1:13" ht="17" x14ac:dyDescent="0.2">
      <c r="A15" s="49" t="s">
        <v>16</v>
      </c>
      <c r="B15" s="3">
        <v>2008</v>
      </c>
      <c r="C15" s="3"/>
      <c r="D15" s="3"/>
      <c r="E15" s="68" t="s">
        <v>90</v>
      </c>
      <c r="F15" s="3">
        <v>1</v>
      </c>
      <c r="G15" s="33">
        <f t="shared" si="0"/>
        <v>50</v>
      </c>
      <c r="H15" s="34">
        <v>50</v>
      </c>
      <c r="I15" s="17"/>
      <c r="J15" s="28"/>
      <c r="K15" s="17"/>
      <c r="L15" s="28"/>
      <c r="M15" s="16"/>
    </row>
    <row r="16" spans="1:13" ht="52" customHeight="1" x14ac:dyDescent="0.2">
      <c r="A16" s="49" t="s">
        <v>17</v>
      </c>
      <c r="B16" s="3">
        <v>2011</v>
      </c>
      <c r="C16" s="3"/>
      <c r="D16" s="3"/>
      <c r="E16" s="68">
        <v>2023</v>
      </c>
      <c r="F16" s="3">
        <v>1</v>
      </c>
      <c r="G16" s="33">
        <f t="shared" si="0"/>
        <v>28.069999999999993</v>
      </c>
      <c r="H16" s="34">
        <v>71.930000000000007</v>
      </c>
      <c r="I16" s="17" t="s">
        <v>87</v>
      </c>
      <c r="J16" s="41" t="s">
        <v>77</v>
      </c>
      <c r="K16" s="17"/>
      <c r="L16" s="41"/>
      <c r="M16" s="25" t="s">
        <v>76</v>
      </c>
    </row>
    <row r="17" spans="1:13" ht="17" x14ac:dyDescent="0.2">
      <c r="A17" s="49" t="s">
        <v>18</v>
      </c>
      <c r="B17" s="3"/>
      <c r="C17" s="3"/>
      <c r="D17" s="3">
        <v>2015</v>
      </c>
      <c r="E17" s="68" t="s">
        <v>90</v>
      </c>
      <c r="F17" s="3">
        <v>1</v>
      </c>
      <c r="G17" s="33">
        <f t="shared" si="0"/>
        <v>83</v>
      </c>
      <c r="H17" s="34">
        <v>17</v>
      </c>
      <c r="I17" s="17">
        <v>2026</v>
      </c>
      <c r="J17" s="42" t="s">
        <v>80</v>
      </c>
      <c r="K17" s="17"/>
      <c r="L17" s="42"/>
      <c r="M17" s="16"/>
    </row>
    <row r="18" spans="1:13" ht="17" x14ac:dyDescent="0.2">
      <c r="A18" s="49" t="s">
        <v>19</v>
      </c>
      <c r="B18" s="3">
        <v>2009</v>
      </c>
      <c r="C18" s="3"/>
      <c r="D18" s="3"/>
      <c r="E18" s="68"/>
      <c r="F18" s="3">
        <v>1</v>
      </c>
      <c r="G18" s="33">
        <f t="shared" si="0"/>
        <v>68</v>
      </c>
      <c r="H18" s="34">
        <v>32</v>
      </c>
      <c r="I18" s="17"/>
      <c r="J18" s="28"/>
      <c r="K18" s="17"/>
      <c r="L18" s="28"/>
      <c r="M18" s="16"/>
    </row>
    <row r="19" spans="1:13" ht="17" x14ac:dyDescent="0.2">
      <c r="A19" s="49" t="s">
        <v>20</v>
      </c>
      <c r="B19" s="3">
        <v>2011</v>
      </c>
      <c r="C19" s="3"/>
      <c r="D19" s="3"/>
      <c r="E19" s="68"/>
      <c r="F19" s="3">
        <v>3</v>
      </c>
      <c r="G19" s="33">
        <f t="shared" si="0"/>
        <v>95</v>
      </c>
      <c r="H19" s="34">
        <v>5</v>
      </c>
      <c r="I19" s="17"/>
      <c r="J19" s="28"/>
      <c r="K19" s="17">
        <v>2019</v>
      </c>
      <c r="L19" s="28"/>
      <c r="M19" s="16" t="s">
        <v>73</v>
      </c>
    </row>
    <row r="20" spans="1:13" ht="17" x14ac:dyDescent="0.2">
      <c r="A20" s="49" t="s">
        <v>21</v>
      </c>
      <c r="B20" s="3">
        <v>2011</v>
      </c>
      <c r="C20" s="3"/>
      <c r="D20" s="3"/>
      <c r="E20" s="68">
        <v>2020</v>
      </c>
      <c r="F20" s="3">
        <v>1</v>
      </c>
      <c r="G20" s="33">
        <f t="shared" si="0"/>
        <v>52.56</v>
      </c>
      <c r="H20" s="34">
        <v>47.44</v>
      </c>
      <c r="I20" s="17">
        <v>2026</v>
      </c>
      <c r="J20" s="28">
        <v>7</v>
      </c>
      <c r="K20" s="17">
        <v>2026</v>
      </c>
      <c r="L20" s="28"/>
      <c r="M20" s="16" t="s">
        <v>79</v>
      </c>
    </row>
    <row r="21" spans="1:13" ht="34" x14ac:dyDescent="0.2">
      <c r="A21" s="49" t="s">
        <v>22</v>
      </c>
      <c r="B21" s="3">
        <v>1985</v>
      </c>
      <c r="C21" s="3"/>
      <c r="D21" s="15"/>
      <c r="E21" s="69">
        <v>2020</v>
      </c>
      <c r="F21" s="2">
        <v>1</v>
      </c>
      <c r="G21" s="33">
        <f t="shared" si="0"/>
        <v>37.1</v>
      </c>
      <c r="H21" s="37">
        <v>62.9</v>
      </c>
      <c r="I21" s="17" t="s">
        <v>74</v>
      </c>
      <c r="J21" s="28">
        <v>6</v>
      </c>
      <c r="K21" s="17"/>
      <c r="L21" s="28"/>
      <c r="M21" s="25" t="s">
        <v>78</v>
      </c>
    </row>
    <row r="22" spans="1:13" ht="34" x14ac:dyDescent="0.2">
      <c r="A22" s="49" t="s">
        <v>23</v>
      </c>
      <c r="B22" s="3">
        <v>2000</v>
      </c>
      <c r="C22" s="3"/>
      <c r="D22" s="15"/>
      <c r="E22" s="69">
        <v>2021</v>
      </c>
      <c r="F22" s="2">
        <v>1</v>
      </c>
      <c r="G22" s="33">
        <f t="shared" si="0"/>
        <v>55</v>
      </c>
      <c r="H22" s="37">
        <v>45</v>
      </c>
      <c r="I22" s="17"/>
      <c r="J22" s="28"/>
      <c r="K22" s="17"/>
      <c r="L22" s="28"/>
      <c r="M22" s="16"/>
    </row>
    <row r="23" spans="1:13" ht="35" thickBot="1" x14ac:dyDescent="0.25">
      <c r="A23" s="50" t="s">
        <v>24</v>
      </c>
      <c r="B23" s="10">
        <v>2011</v>
      </c>
      <c r="C23" s="10"/>
      <c r="D23" s="11"/>
      <c r="E23" s="17"/>
      <c r="F23" s="2">
        <v>1</v>
      </c>
      <c r="G23" s="20">
        <f t="shared" si="0"/>
        <v>8</v>
      </c>
      <c r="H23" s="38">
        <v>92</v>
      </c>
      <c r="I23" s="29"/>
      <c r="J23" s="30"/>
      <c r="K23" s="29"/>
      <c r="L23" s="30"/>
      <c r="M23" s="63"/>
    </row>
    <row r="24" spans="1:13" ht="18" thickBot="1" x14ac:dyDescent="0.25">
      <c r="A24" s="51" t="s">
        <v>25</v>
      </c>
      <c r="B24" s="52"/>
      <c r="C24" s="52"/>
      <c r="D24" s="52"/>
      <c r="E24" s="51"/>
      <c r="F24" s="53"/>
      <c r="G24" s="51"/>
      <c r="H24" s="53"/>
      <c r="I24" s="51"/>
      <c r="J24" s="53"/>
      <c r="K24" s="54"/>
      <c r="L24" s="55"/>
      <c r="M24" s="53"/>
    </row>
    <row r="25" spans="1:13" ht="17" x14ac:dyDescent="0.2">
      <c r="A25" s="47" t="s">
        <v>26</v>
      </c>
      <c r="B25" s="12"/>
      <c r="C25" s="12" t="s">
        <v>5</v>
      </c>
      <c r="D25" s="13"/>
      <c r="E25" s="17"/>
      <c r="F25" s="2">
        <v>2</v>
      </c>
      <c r="G25" s="31">
        <f t="shared" si="0"/>
        <v>18.53</v>
      </c>
      <c r="H25" s="48">
        <v>81.47</v>
      </c>
      <c r="I25" s="39"/>
      <c r="J25" s="40"/>
      <c r="K25" s="39"/>
      <c r="L25" s="40"/>
      <c r="M25" s="14"/>
    </row>
    <row r="26" spans="1:13" ht="17" x14ac:dyDescent="0.2">
      <c r="A26" s="49" t="s">
        <v>27</v>
      </c>
      <c r="B26" s="3"/>
      <c r="C26" s="3" t="s">
        <v>5</v>
      </c>
      <c r="D26" s="15"/>
      <c r="E26" s="17"/>
      <c r="F26" s="2">
        <v>2</v>
      </c>
      <c r="G26" s="33">
        <f t="shared" si="0"/>
        <v>21.25</v>
      </c>
      <c r="H26" s="37">
        <v>78.75</v>
      </c>
      <c r="I26" s="17"/>
      <c r="J26" s="28"/>
      <c r="K26" s="17"/>
      <c r="L26" s="28"/>
      <c r="M26" s="16"/>
    </row>
    <row r="27" spans="1:13" ht="17" x14ac:dyDescent="0.2">
      <c r="A27" s="49" t="s">
        <v>28</v>
      </c>
      <c r="B27" s="3"/>
      <c r="C27" s="3" t="s">
        <v>5</v>
      </c>
      <c r="D27" s="15"/>
      <c r="E27" s="69">
        <v>2021</v>
      </c>
      <c r="F27" s="2">
        <v>1</v>
      </c>
      <c r="G27" s="33">
        <f t="shared" si="0"/>
        <v>65.34</v>
      </c>
      <c r="H27" s="37">
        <v>34.659999999999997</v>
      </c>
      <c r="I27" s="17">
        <v>2026</v>
      </c>
      <c r="J27" s="42" t="s">
        <v>80</v>
      </c>
      <c r="K27" s="17"/>
      <c r="L27" s="42"/>
      <c r="M27" s="16"/>
    </row>
    <row r="28" spans="1:13" ht="17" x14ac:dyDescent="0.2">
      <c r="A28" s="49" t="s">
        <v>29</v>
      </c>
      <c r="B28" s="3">
        <v>2011</v>
      </c>
      <c r="C28" s="3"/>
      <c r="D28" s="15"/>
      <c r="E28" s="17"/>
      <c r="F28" s="2">
        <v>3</v>
      </c>
      <c r="G28" s="33">
        <f t="shared" si="0"/>
        <v>65.59</v>
      </c>
      <c r="H28" s="37">
        <v>34.409999999999997</v>
      </c>
      <c r="I28" s="17">
        <v>2026</v>
      </c>
      <c r="J28" s="42" t="s">
        <v>80</v>
      </c>
      <c r="K28" s="17" t="s">
        <v>81</v>
      </c>
      <c r="L28" s="28" t="s">
        <v>81</v>
      </c>
      <c r="M28" s="16" t="s">
        <v>88</v>
      </c>
    </row>
    <row r="29" spans="1:13" ht="18" thickBot="1" x14ac:dyDescent="0.25">
      <c r="A29" s="50" t="s">
        <v>30</v>
      </c>
      <c r="B29" s="10">
        <v>2011</v>
      </c>
      <c r="C29" s="10"/>
      <c r="D29" s="11"/>
      <c r="E29" s="17"/>
      <c r="F29" s="2">
        <v>3</v>
      </c>
      <c r="G29" s="20">
        <f t="shared" si="0"/>
        <v>17.790000000000006</v>
      </c>
      <c r="H29" s="38">
        <v>82.21</v>
      </c>
      <c r="I29" s="29">
        <v>2026</v>
      </c>
      <c r="J29" s="59" t="s">
        <v>80</v>
      </c>
      <c r="K29" s="29" t="s">
        <v>81</v>
      </c>
      <c r="L29" s="30" t="s">
        <v>81</v>
      </c>
      <c r="M29" s="7" t="s">
        <v>88</v>
      </c>
    </row>
    <row r="30" spans="1:13" ht="18" thickBot="1" x14ac:dyDescent="0.25">
      <c r="A30" s="51" t="s">
        <v>31</v>
      </c>
      <c r="B30" s="52"/>
      <c r="C30" s="52"/>
      <c r="D30" s="52"/>
      <c r="E30" s="51"/>
      <c r="F30" s="53"/>
      <c r="G30" s="51"/>
      <c r="H30" s="53"/>
      <c r="I30" s="51"/>
      <c r="J30" s="53"/>
      <c r="K30" s="54"/>
      <c r="L30" s="55"/>
      <c r="M30" s="53"/>
    </row>
    <row r="31" spans="1:13" ht="17" x14ac:dyDescent="0.2">
      <c r="A31" s="56" t="s">
        <v>32</v>
      </c>
      <c r="B31" s="12"/>
      <c r="C31" s="12" t="s">
        <v>5</v>
      </c>
      <c r="D31" s="13"/>
      <c r="E31" s="17"/>
      <c r="F31" s="2"/>
      <c r="G31" s="31">
        <f t="shared" si="0"/>
        <v>90.77</v>
      </c>
      <c r="H31" s="48">
        <v>9.23</v>
      </c>
      <c r="I31" s="39">
        <v>2026</v>
      </c>
      <c r="J31" s="40">
        <v>7</v>
      </c>
      <c r="K31" s="39"/>
      <c r="L31" s="40"/>
      <c r="M31" s="14"/>
    </row>
    <row r="32" spans="1:13" ht="17" x14ac:dyDescent="0.2">
      <c r="A32" s="57" t="s">
        <v>33</v>
      </c>
      <c r="B32" s="3"/>
      <c r="C32" s="3" t="s">
        <v>5</v>
      </c>
      <c r="D32" s="15"/>
      <c r="E32" s="17"/>
      <c r="F32" s="2">
        <v>2</v>
      </c>
      <c r="G32" s="33">
        <f t="shared" si="0"/>
        <v>73.95</v>
      </c>
      <c r="H32" s="37">
        <v>26.05</v>
      </c>
      <c r="I32" s="17"/>
      <c r="J32" s="28"/>
      <c r="K32" s="17"/>
      <c r="L32" s="28"/>
      <c r="M32" s="16"/>
    </row>
    <row r="33" spans="1:13" ht="17" x14ac:dyDescent="0.2">
      <c r="A33" s="57" t="s">
        <v>34</v>
      </c>
      <c r="B33" s="3"/>
      <c r="C33" s="3" t="s">
        <v>5</v>
      </c>
      <c r="D33" s="15"/>
      <c r="E33" s="17"/>
      <c r="F33" s="2"/>
      <c r="G33" s="33">
        <f t="shared" si="0"/>
        <v>83.42</v>
      </c>
      <c r="H33" s="37">
        <v>16.579999999999998</v>
      </c>
      <c r="I33" s="17"/>
      <c r="J33" s="28"/>
      <c r="K33" s="17"/>
      <c r="L33" s="28"/>
      <c r="M33" s="16"/>
    </row>
    <row r="34" spans="1:13" ht="17" x14ac:dyDescent="0.2">
      <c r="A34" s="57" t="s">
        <v>35</v>
      </c>
      <c r="B34" s="3"/>
      <c r="C34" s="3" t="s">
        <v>5</v>
      </c>
      <c r="D34" s="15"/>
      <c r="E34" s="17"/>
      <c r="F34" s="2"/>
      <c r="G34" s="33">
        <f t="shared" si="0"/>
        <v>22.17</v>
      </c>
      <c r="H34" s="37">
        <v>77.83</v>
      </c>
      <c r="I34" s="17"/>
      <c r="J34" s="28"/>
      <c r="K34" s="17"/>
      <c r="L34" s="28"/>
      <c r="M34" s="16"/>
    </row>
    <row r="35" spans="1:13" ht="17" x14ac:dyDescent="0.2">
      <c r="A35" s="57" t="s">
        <v>36</v>
      </c>
      <c r="B35" s="3"/>
      <c r="C35" s="3" t="s">
        <v>5</v>
      </c>
      <c r="D35" s="15"/>
      <c r="E35" s="17"/>
      <c r="F35" s="2"/>
      <c r="G35" s="33">
        <f t="shared" si="0"/>
        <v>92.5</v>
      </c>
      <c r="H35" s="37">
        <v>7.5</v>
      </c>
      <c r="I35" s="17"/>
      <c r="J35" s="28"/>
      <c r="K35" s="17"/>
      <c r="L35" s="28"/>
      <c r="M35" s="16"/>
    </row>
    <row r="36" spans="1:13" ht="18" thickBot="1" x14ac:dyDescent="0.25">
      <c r="A36" s="58" t="s">
        <v>37</v>
      </c>
      <c r="B36" s="10"/>
      <c r="C36" s="10" t="s">
        <v>5</v>
      </c>
      <c r="D36" s="11"/>
      <c r="E36" s="17"/>
      <c r="F36" s="2"/>
      <c r="G36" s="20">
        <f t="shared" si="0"/>
        <v>29.909999999999997</v>
      </c>
      <c r="H36" s="38">
        <v>70.09</v>
      </c>
      <c r="I36" s="29"/>
      <c r="J36" s="30"/>
      <c r="K36" s="29"/>
      <c r="L36" s="30"/>
      <c r="M36" s="7"/>
    </row>
    <row r="37" spans="1:13" ht="18" thickBot="1" x14ac:dyDescent="0.25">
      <c r="A37" s="51" t="s">
        <v>38</v>
      </c>
      <c r="B37" s="52"/>
      <c r="C37" s="52"/>
      <c r="D37" s="52"/>
      <c r="E37" s="51"/>
      <c r="F37" s="53"/>
      <c r="G37" s="51"/>
      <c r="H37" s="53"/>
      <c r="I37" s="51"/>
      <c r="J37" s="53"/>
      <c r="K37" s="54"/>
      <c r="L37" s="55"/>
      <c r="M37" s="53"/>
    </row>
    <row r="38" spans="1:13" ht="17" x14ac:dyDescent="0.2">
      <c r="A38" s="47" t="s">
        <v>39</v>
      </c>
      <c r="B38" s="12"/>
      <c r="C38" s="12" t="s">
        <v>5</v>
      </c>
      <c r="D38" s="13"/>
      <c r="E38" s="17"/>
      <c r="F38" s="2">
        <v>2</v>
      </c>
      <c r="G38" s="31">
        <f t="shared" si="0"/>
        <v>48.7</v>
      </c>
      <c r="H38" s="48">
        <v>51.3</v>
      </c>
      <c r="I38" s="39"/>
      <c r="J38" s="40"/>
      <c r="K38" s="39"/>
      <c r="L38" s="40"/>
      <c r="M38" s="14"/>
    </row>
    <row r="39" spans="1:13" ht="17" x14ac:dyDescent="0.2">
      <c r="A39" s="49" t="s">
        <v>40</v>
      </c>
      <c r="B39" s="3"/>
      <c r="C39" s="3" t="s">
        <v>5</v>
      </c>
      <c r="D39" s="15"/>
      <c r="E39" s="17"/>
      <c r="F39" s="2">
        <v>2</v>
      </c>
      <c r="G39" s="33">
        <f t="shared" si="0"/>
        <v>26.010000000000005</v>
      </c>
      <c r="H39" s="37">
        <v>73.989999999999995</v>
      </c>
      <c r="I39" s="17"/>
      <c r="J39" s="28"/>
      <c r="K39" s="17"/>
      <c r="L39" s="28"/>
      <c r="M39" s="16"/>
    </row>
    <row r="40" spans="1:13" ht="18" thickBot="1" x14ac:dyDescent="0.25">
      <c r="A40" s="50" t="s">
        <v>41</v>
      </c>
      <c r="B40" s="10"/>
      <c r="C40" s="10" t="s">
        <v>5</v>
      </c>
      <c r="D40" s="11"/>
      <c r="E40" s="17"/>
      <c r="F40" s="2"/>
      <c r="G40" s="20">
        <f t="shared" si="0"/>
        <v>46.07</v>
      </c>
      <c r="H40" s="38">
        <v>53.93</v>
      </c>
      <c r="I40" s="29"/>
      <c r="J40" s="30"/>
      <c r="K40" s="29"/>
      <c r="L40" s="30"/>
      <c r="M40" s="7"/>
    </row>
    <row r="41" spans="1:13" ht="18" thickBot="1" x14ac:dyDescent="0.25">
      <c r="A41" s="51" t="s">
        <v>42</v>
      </c>
      <c r="B41" s="52"/>
      <c r="C41" s="52"/>
      <c r="D41" s="52"/>
      <c r="E41" s="51"/>
      <c r="F41" s="53"/>
      <c r="G41" s="51"/>
      <c r="H41" s="53"/>
      <c r="I41" s="51"/>
      <c r="J41" s="53"/>
      <c r="K41" s="54"/>
      <c r="L41" s="55"/>
      <c r="M41" s="53"/>
    </row>
    <row r="42" spans="1:13" ht="17" x14ac:dyDescent="0.2">
      <c r="A42" s="47" t="s">
        <v>43</v>
      </c>
      <c r="B42" s="12"/>
      <c r="C42" s="12" t="s">
        <v>5</v>
      </c>
      <c r="D42" s="13"/>
      <c r="E42" s="17"/>
      <c r="F42" s="2"/>
      <c r="G42" s="31">
        <f t="shared" si="0"/>
        <v>24.230000000000004</v>
      </c>
      <c r="H42" s="48">
        <v>75.77</v>
      </c>
      <c r="I42" s="39"/>
      <c r="J42" s="40"/>
      <c r="K42" s="39"/>
      <c r="L42" s="40"/>
      <c r="M42" s="14"/>
    </row>
    <row r="43" spans="1:13" ht="17" x14ac:dyDescent="0.2">
      <c r="A43" s="49" t="s">
        <v>44</v>
      </c>
      <c r="B43" s="3"/>
      <c r="C43" s="3" t="s">
        <v>5</v>
      </c>
      <c r="D43" s="15"/>
      <c r="E43" s="17"/>
      <c r="F43" s="2">
        <v>2</v>
      </c>
      <c r="G43" s="33">
        <f t="shared" si="0"/>
        <v>14.75</v>
      </c>
      <c r="H43" s="37">
        <v>85.25</v>
      </c>
      <c r="I43" s="17"/>
      <c r="J43" s="28"/>
      <c r="K43" s="17"/>
      <c r="L43" s="28"/>
      <c r="M43" s="16"/>
    </row>
    <row r="44" spans="1:13" ht="18" thickBot="1" x14ac:dyDescent="0.25">
      <c r="A44" s="50" t="s">
        <v>45</v>
      </c>
      <c r="B44" s="10"/>
      <c r="C44" s="10" t="s">
        <v>5</v>
      </c>
      <c r="D44" s="11"/>
      <c r="E44" s="17"/>
      <c r="F44" s="2"/>
      <c r="G44" s="20">
        <f t="shared" si="0"/>
        <v>19.569999999999993</v>
      </c>
      <c r="H44" s="38">
        <v>80.430000000000007</v>
      </c>
      <c r="I44" s="29"/>
      <c r="J44" s="30"/>
      <c r="K44" s="29"/>
      <c r="L44" s="30"/>
      <c r="M44" s="7"/>
    </row>
    <row r="45" spans="1:13" ht="18" thickBot="1" x14ac:dyDescent="0.25">
      <c r="A45" s="51" t="s">
        <v>46</v>
      </c>
      <c r="B45" s="52"/>
      <c r="C45" s="52"/>
      <c r="D45" s="52"/>
      <c r="E45" s="51"/>
      <c r="F45" s="53"/>
      <c r="G45" s="51"/>
      <c r="H45" s="53"/>
      <c r="I45" s="51"/>
      <c r="J45" s="53"/>
      <c r="K45" s="54"/>
      <c r="L45" s="55"/>
      <c r="M45" s="53"/>
    </row>
    <row r="46" spans="1:13" ht="17" x14ac:dyDescent="0.2">
      <c r="A46" s="47" t="s">
        <v>47</v>
      </c>
      <c r="B46" s="12"/>
      <c r="C46" s="12" t="s">
        <v>5</v>
      </c>
      <c r="D46" s="13"/>
      <c r="E46" s="17">
        <v>2023</v>
      </c>
      <c r="F46" s="2">
        <v>1</v>
      </c>
      <c r="G46" s="31">
        <f t="shared" si="0"/>
        <v>31.590000000000003</v>
      </c>
      <c r="H46" s="48">
        <v>68.41</v>
      </c>
      <c r="I46" s="39"/>
      <c r="J46" s="40"/>
      <c r="K46" s="39"/>
      <c r="L46" s="40"/>
      <c r="M46" s="14"/>
    </row>
    <row r="47" spans="1:13" ht="17" x14ac:dyDescent="0.2">
      <c r="A47" s="49" t="s">
        <v>48</v>
      </c>
      <c r="B47" s="3"/>
      <c r="C47" s="3" t="s">
        <v>5</v>
      </c>
      <c r="D47" s="15"/>
      <c r="E47" s="17"/>
      <c r="F47" s="2"/>
      <c r="G47" s="33">
        <f t="shared" si="0"/>
        <v>0</v>
      </c>
      <c r="H47" s="37">
        <v>100</v>
      </c>
      <c r="I47" s="17"/>
      <c r="J47" s="28"/>
      <c r="K47" s="17"/>
      <c r="L47" s="28"/>
      <c r="M47" s="16"/>
    </row>
    <row r="48" spans="1:13" ht="17" x14ac:dyDescent="0.2">
      <c r="A48" s="49" t="s">
        <v>49</v>
      </c>
      <c r="B48" s="3"/>
      <c r="C48" s="3" t="s">
        <v>5</v>
      </c>
      <c r="D48" s="15"/>
      <c r="E48" s="17"/>
      <c r="F48" s="2">
        <v>2</v>
      </c>
      <c r="G48" s="33">
        <f t="shared" si="0"/>
        <v>0</v>
      </c>
      <c r="H48" s="37">
        <v>100</v>
      </c>
      <c r="I48" s="17"/>
      <c r="J48" s="28"/>
      <c r="K48" s="17"/>
      <c r="L48" s="28"/>
      <c r="M48" s="16"/>
    </row>
    <row r="49" spans="1:13" ht="18" thickBot="1" x14ac:dyDescent="0.25">
      <c r="A49" s="50" t="s">
        <v>50</v>
      </c>
      <c r="B49" s="10"/>
      <c r="C49" s="10" t="s">
        <v>5</v>
      </c>
      <c r="D49" s="11"/>
      <c r="E49" s="17"/>
      <c r="F49" s="2"/>
      <c r="G49" s="20">
        <f t="shared" si="0"/>
        <v>18.879999999999995</v>
      </c>
      <c r="H49" s="38">
        <v>81.12</v>
      </c>
      <c r="I49" s="29"/>
      <c r="J49" s="30"/>
      <c r="K49" s="29"/>
      <c r="L49" s="30"/>
      <c r="M49" s="7"/>
    </row>
    <row r="50" spans="1:13" ht="35" thickBot="1" x14ac:dyDescent="0.25">
      <c r="A50" s="51" t="s">
        <v>51</v>
      </c>
      <c r="B50" s="52"/>
      <c r="C50" s="52"/>
      <c r="D50" s="52"/>
      <c r="E50" s="51"/>
      <c r="F50" s="53"/>
      <c r="G50" s="51"/>
      <c r="H50" s="53"/>
      <c r="I50" s="51"/>
      <c r="J50" s="53"/>
      <c r="K50" s="54"/>
      <c r="L50" s="55"/>
      <c r="M50" s="53"/>
    </row>
    <row r="51" spans="1:13" ht="17" x14ac:dyDescent="0.2">
      <c r="A51" s="49" t="s">
        <v>52</v>
      </c>
      <c r="B51" s="3"/>
      <c r="C51" s="3" t="s">
        <v>5</v>
      </c>
      <c r="D51" s="15"/>
      <c r="E51" s="17"/>
      <c r="F51" s="2">
        <v>2</v>
      </c>
      <c r="G51" s="33">
        <f t="shared" si="0"/>
        <v>73.599999999999994</v>
      </c>
      <c r="H51" s="37">
        <v>26.4</v>
      </c>
      <c r="I51" s="17"/>
      <c r="J51" s="28"/>
      <c r="K51" s="17"/>
      <c r="L51" s="28"/>
      <c r="M51" s="16"/>
    </row>
    <row r="52" spans="1:13" ht="17" x14ac:dyDescent="0.2">
      <c r="A52" s="49" t="s">
        <v>53</v>
      </c>
      <c r="B52" s="3"/>
      <c r="C52" s="3" t="s">
        <v>5</v>
      </c>
      <c r="D52" s="15"/>
      <c r="E52" s="17"/>
      <c r="F52" s="2"/>
      <c r="G52" s="33">
        <f t="shared" si="0"/>
        <v>60.9</v>
      </c>
      <c r="H52" s="37">
        <v>39.1</v>
      </c>
      <c r="I52" s="17"/>
      <c r="J52" s="28"/>
      <c r="K52" s="17"/>
      <c r="L52" s="28"/>
      <c r="M52" s="16"/>
    </row>
    <row r="53" spans="1:13" ht="17" x14ac:dyDescent="0.2">
      <c r="A53" s="49" t="s">
        <v>54</v>
      </c>
      <c r="B53" s="3"/>
      <c r="C53" s="3" t="s">
        <v>5</v>
      </c>
      <c r="D53" s="15"/>
      <c r="E53" s="17"/>
      <c r="F53" s="2"/>
      <c r="G53" s="33">
        <f t="shared" si="0"/>
        <v>1.0999999999999943</v>
      </c>
      <c r="H53" s="37">
        <v>98.9</v>
      </c>
      <c r="I53" s="17">
        <v>2026</v>
      </c>
      <c r="J53" s="28">
        <v>7</v>
      </c>
      <c r="K53" s="17"/>
      <c r="L53" s="28"/>
      <c r="M53" s="16"/>
    </row>
    <row r="54" spans="1:13" ht="17" x14ac:dyDescent="0.2">
      <c r="A54" s="49" t="s">
        <v>55</v>
      </c>
      <c r="B54" s="3"/>
      <c r="C54" s="3" t="s">
        <v>5</v>
      </c>
      <c r="D54" s="15"/>
      <c r="E54" s="17"/>
      <c r="F54" s="2"/>
      <c r="G54" s="33">
        <f t="shared" si="0"/>
        <v>52.7</v>
      </c>
      <c r="H54" s="37">
        <v>47.3</v>
      </c>
      <c r="I54" s="17">
        <v>2026</v>
      </c>
      <c r="J54" s="28">
        <v>7</v>
      </c>
      <c r="K54" s="17"/>
      <c r="L54" s="28"/>
      <c r="M54" s="16"/>
    </row>
    <row r="55" spans="1:13" ht="17" x14ac:dyDescent="0.2">
      <c r="A55" s="49" t="s">
        <v>56</v>
      </c>
      <c r="B55" s="3"/>
      <c r="C55" s="3" t="s">
        <v>5</v>
      </c>
      <c r="D55" s="15"/>
      <c r="E55" s="17"/>
      <c r="F55" s="2"/>
      <c r="G55" s="33">
        <f t="shared" si="0"/>
        <v>24.450000000000003</v>
      </c>
      <c r="H55" s="37">
        <v>75.55</v>
      </c>
      <c r="I55" s="17"/>
      <c r="J55" s="28"/>
      <c r="K55" s="17"/>
      <c r="L55" s="28"/>
      <c r="M55" s="16"/>
    </row>
    <row r="56" spans="1:13" ht="18" thickBot="1" x14ac:dyDescent="0.25">
      <c r="A56" s="50" t="s">
        <v>57</v>
      </c>
      <c r="B56" s="10"/>
      <c r="C56" s="10" t="s">
        <v>5</v>
      </c>
      <c r="D56" s="11"/>
      <c r="E56" s="17"/>
      <c r="F56" s="2"/>
      <c r="G56" s="33">
        <f t="shared" si="0"/>
        <v>15.739999999999995</v>
      </c>
      <c r="H56" s="37">
        <v>84.26</v>
      </c>
      <c r="I56" s="17"/>
      <c r="J56" s="28"/>
      <c r="K56" s="17"/>
      <c r="L56" s="28"/>
      <c r="M56" s="16"/>
    </row>
    <row r="57" spans="1:13" ht="18" thickBot="1" x14ac:dyDescent="0.25">
      <c r="A57" s="51" t="s">
        <v>58</v>
      </c>
      <c r="B57" s="52"/>
      <c r="C57" s="52"/>
      <c r="D57" s="52"/>
      <c r="E57" s="51"/>
      <c r="F57" s="53"/>
      <c r="G57" s="51"/>
      <c r="H57" s="53"/>
      <c r="I57" s="51"/>
      <c r="J57" s="53"/>
      <c r="K57" s="54"/>
      <c r="L57" s="55"/>
      <c r="M57" s="53"/>
    </row>
    <row r="58" spans="1:13" ht="17" x14ac:dyDescent="0.2">
      <c r="A58" s="47" t="s">
        <v>59</v>
      </c>
      <c r="B58" s="12"/>
      <c r="C58" s="12" t="s">
        <v>5</v>
      </c>
      <c r="D58" s="13"/>
      <c r="E58" s="17"/>
      <c r="F58" s="2"/>
      <c r="G58" s="31">
        <f t="shared" si="0"/>
        <v>4.1500000000000057</v>
      </c>
      <c r="H58" s="48">
        <v>95.85</v>
      </c>
      <c r="I58" s="39"/>
      <c r="J58" s="40"/>
      <c r="K58" s="39"/>
      <c r="L58" s="40"/>
      <c r="M58" s="14"/>
    </row>
    <row r="59" spans="1:13" ht="17" x14ac:dyDescent="0.2">
      <c r="A59" s="49" t="s">
        <v>60</v>
      </c>
      <c r="B59" s="3"/>
      <c r="C59" s="3" t="s">
        <v>5</v>
      </c>
      <c r="D59" s="15"/>
      <c r="E59" s="17"/>
      <c r="F59" s="2">
        <v>2</v>
      </c>
      <c r="G59" s="33">
        <f t="shared" si="0"/>
        <v>51.18</v>
      </c>
      <c r="H59" s="37">
        <v>48.82</v>
      </c>
      <c r="I59" s="17"/>
      <c r="J59" s="28"/>
      <c r="K59" s="17"/>
      <c r="L59" s="28"/>
      <c r="M59" s="16"/>
    </row>
    <row r="60" spans="1:13" ht="17" x14ac:dyDescent="0.2">
      <c r="A60" s="49" t="s">
        <v>61</v>
      </c>
      <c r="B60" s="3"/>
      <c r="C60" s="3" t="s">
        <v>5</v>
      </c>
      <c r="D60" s="15"/>
      <c r="E60" s="17"/>
      <c r="F60" s="2"/>
      <c r="G60" s="33">
        <f t="shared" si="0"/>
        <v>1.0000000000005116E-2</v>
      </c>
      <c r="H60" s="37">
        <v>99.99</v>
      </c>
      <c r="I60" s="17"/>
      <c r="J60" s="28"/>
      <c r="K60" s="17"/>
      <c r="L60" s="28"/>
      <c r="M60" s="16"/>
    </row>
    <row r="61" spans="1:13" ht="17" x14ac:dyDescent="0.2">
      <c r="A61" s="49" t="s">
        <v>62</v>
      </c>
      <c r="B61" s="3"/>
      <c r="C61" s="3" t="s">
        <v>5</v>
      </c>
      <c r="D61" s="15"/>
      <c r="E61" s="17"/>
      <c r="F61" s="2"/>
      <c r="G61" s="33">
        <f t="shared" si="0"/>
        <v>0</v>
      </c>
      <c r="H61" s="37">
        <v>100</v>
      </c>
      <c r="I61" s="17"/>
      <c r="J61" s="28"/>
      <c r="K61" s="17"/>
      <c r="L61" s="28"/>
      <c r="M61" s="16"/>
    </row>
    <row r="62" spans="1:13" ht="18" thickBot="1" x14ac:dyDescent="0.25">
      <c r="A62" s="50" t="s">
        <v>63</v>
      </c>
      <c r="B62" s="10"/>
      <c r="C62" s="10" t="s">
        <v>5</v>
      </c>
      <c r="D62" s="11"/>
      <c r="E62" s="17"/>
      <c r="F62" s="2"/>
      <c r="G62" s="20">
        <f t="shared" si="0"/>
        <v>1.0499999999999972</v>
      </c>
      <c r="H62" s="38">
        <v>98.95</v>
      </c>
      <c r="I62" s="29"/>
      <c r="J62" s="30"/>
      <c r="K62" s="29"/>
      <c r="L62" s="30"/>
      <c r="M62" s="7"/>
    </row>
    <row r="63" spans="1:13" ht="18" thickBot="1" x14ac:dyDescent="0.25">
      <c r="A63" s="18" t="s">
        <v>64</v>
      </c>
      <c r="B63" s="9"/>
      <c r="C63" s="9"/>
      <c r="D63" s="9"/>
      <c r="E63" s="51"/>
      <c r="F63" s="53"/>
      <c r="G63" s="18"/>
      <c r="H63" s="19"/>
      <c r="I63" s="18"/>
      <c r="J63" s="19"/>
      <c r="K63" s="43"/>
      <c r="L63" s="44"/>
      <c r="M63" s="19"/>
    </row>
    <row r="64" spans="1:13" x14ac:dyDescent="0.2">
      <c r="A64" s="46" t="s">
        <v>65</v>
      </c>
      <c r="B64" s="12"/>
      <c r="C64" s="12"/>
      <c r="D64" s="12">
        <v>2015</v>
      </c>
      <c r="E64" s="67"/>
      <c r="F64" s="76">
        <v>1</v>
      </c>
      <c r="G64" s="31">
        <f t="shared" si="0"/>
        <v>13</v>
      </c>
      <c r="H64" s="32">
        <v>87</v>
      </c>
      <c r="I64" s="39"/>
      <c r="J64" s="40"/>
      <c r="K64" s="39"/>
      <c r="L64" s="40"/>
      <c r="M64" s="14"/>
    </row>
    <row r="65" spans="1:13" ht="17" thickBot="1" x14ac:dyDescent="0.25">
      <c r="A65" s="64" t="s">
        <v>66</v>
      </c>
      <c r="B65" s="3"/>
      <c r="C65" s="3" t="s">
        <v>5</v>
      </c>
      <c r="D65" s="15"/>
      <c r="E65" s="17"/>
      <c r="F65" s="2">
        <v>2</v>
      </c>
      <c r="G65" s="33">
        <f t="shared" si="0"/>
        <v>4</v>
      </c>
      <c r="H65" s="37">
        <v>96</v>
      </c>
      <c r="I65" s="17"/>
      <c r="J65" s="28"/>
      <c r="K65" s="17"/>
      <c r="L65" s="28"/>
      <c r="M65" s="16"/>
    </row>
    <row r="66" spans="1:13" ht="17" thickBot="1" x14ac:dyDescent="0.25">
      <c r="A66" s="65" t="s">
        <v>67</v>
      </c>
      <c r="B66" s="21">
        <v>19</v>
      </c>
      <c r="C66" s="21">
        <v>31</v>
      </c>
      <c r="D66" s="21">
        <v>5</v>
      </c>
      <c r="E66" s="70"/>
      <c r="F66" s="21"/>
      <c r="G66" s="22"/>
      <c r="H66" s="22"/>
      <c r="I66" s="23"/>
      <c r="J66" s="23"/>
      <c r="K66" s="26"/>
      <c r="L66" s="26"/>
      <c r="M66" s="24"/>
    </row>
  </sheetData>
  <mergeCells count="5">
    <mergeCell ref="B2:D2"/>
    <mergeCell ref="G2:H2"/>
    <mergeCell ref="I2:J2"/>
    <mergeCell ref="K2:L2"/>
    <mergeCell ref="E2:F2"/>
  </mergeCells>
  <pageMargins left="0.7" right="0.7" top="0.75" bottom="0.75" header="0.3" footer="0.3"/>
  <pageSetup orientation="portrait" r:id="rId1"/>
  <ignoredErrors>
    <ignoredError sqref="J1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NMFS-SERO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Mike.Travis</dc:creator>
  <cp:lastModifiedBy>Brian Cheuvront</cp:lastModifiedBy>
  <dcterms:created xsi:type="dcterms:W3CDTF">2019-05-02T19:23:16Z</dcterms:created>
  <dcterms:modified xsi:type="dcterms:W3CDTF">2019-05-10T18:00:20Z</dcterms:modified>
</cp:coreProperties>
</file>